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2C955BCA-C023-49D3-9DAB-78D0E0F12D39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L56" i="1"/>
  <c r="M56" i="1"/>
  <c r="M66" i="1"/>
  <c r="L66" i="1"/>
  <c r="M63" i="1"/>
  <c r="L63" i="1"/>
  <c r="M40" i="1"/>
  <c r="L40" i="1"/>
  <c r="L54" i="1"/>
  <c r="M54" i="1"/>
  <c r="M58" i="1"/>
  <c r="L58" i="1"/>
  <c r="M64" i="1"/>
  <c r="L64" i="1"/>
  <c r="M57" i="1"/>
  <c r="L57" i="1"/>
  <c r="L29" i="1"/>
  <c r="M39" i="1"/>
  <c r="L39" i="1"/>
  <c r="L13" i="1"/>
  <c r="H67" i="1"/>
  <c r="H42" i="1"/>
  <c r="M33" i="1"/>
  <c r="L33" i="1"/>
  <c r="M65" i="1"/>
  <c r="L65" i="1"/>
  <c r="M62" i="1"/>
  <c r="L62" i="1"/>
  <c r="M61" i="1"/>
  <c r="L61" i="1"/>
  <c r="M60" i="1"/>
  <c r="L60" i="1"/>
  <c r="M59" i="1"/>
  <c r="L59" i="1"/>
  <c r="M55" i="1"/>
  <c r="L55" i="1"/>
  <c r="M53" i="1"/>
  <c r="L53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<sst xmlns="http://schemas.openxmlformats.org/spreadsheetml/2006/main" count="211" uniqueCount="158">
  <si>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</si>
  <si>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</si>
  <si>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</si>
  <si>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</si>
  <si>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</si>
  <si>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</si>
  <si>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</si>
  <si>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</si>
  <si>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</si>
  <si>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</si>
  <si>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</si>
  <si>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</si>
  <si>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</si>
  <si>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</si>
  <si>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</si>
  <si>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</si>
  <si>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</si>
  <si>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</si>
  <si>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</si>
  <si>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</si>
  <si>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</si>
  <si>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</si>
  <si>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</si>
  <si>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</si>
  <si>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</si>
  <si>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</si>
  <si>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</si>
  <si>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</si>
  <si>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</si>
  <si>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</si>
  <si>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</si>
  <si>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</si>
  <si>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</si>
  <si>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</si>
  <si>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</si>
  <si>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</si>
  <si>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</si>
  <si>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</si>
  <si>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</si>
  <si>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</si>
  <si>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</si>
  <si>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</si>
  <si>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</si>
  <si>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</si>
  <si>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</si>
  <si>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</si>
  <si>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</si>
  <si>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</si>
  <si>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</si>
  <si>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</si>
  <si>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</si>
  <si>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</si>
  <si>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</si>
  <si>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</si>
  <si>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</si>
  <si>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</si>
  <si>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</si>
  <si>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</si>
  <si>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</si>
  <si>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</si>
  <si>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</si>
  <si>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</si>
  <si>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</si>
  <si>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</si>
  <si>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</si>
  <si>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</si>
  <si>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</si>
  <si>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</si>
  <si>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</si>
  <si>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</si>
  <si>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</si>
  <si>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</si>
  <si>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</si>
  <si>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</si>
  <si>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</si>
  <si>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</si>
  <si>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</si>
  <si>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</si>
  <si>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</si>
  <si>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</si>
  <si>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</si>
  <si>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</si>
  <si>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</si>
  <si>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</si>
  <si>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</si>
  <si>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</si>
  <si>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</si>
  <si>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</si>
  <si>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</si>
  <si>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</si>
  <si>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</si>
  <si>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</si>
  <si>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</si>
  <si>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</si>
  <si>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</si>
  <si>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</si>
  <si>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</si>
  <si>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</si>
  <si>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</si>
  <si>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</si>
  <si>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</si>
  <si>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</si>
  <si>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</si>
  <si>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</si>
  <si>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</si>
  <si>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</si>
  <si>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</si>
  <si>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</si>
  <si>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</si>
  <si>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</si>
  <si>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</si>
  <si>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</si>
  <si>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</si>
  <si>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</si>
  <si>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</si>
  <si>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1,60 - 1,80</t>
  </si>
  <si>
    <t>2,00 - 2,40</t>
  </si>
  <si>
    <t>0,70 - 0,90</t>
  </si>
  <si>
    <t xml:space="preserve">                             Καιρός: αραιές νεφώσεις / Weather: sunny</t>
  </si>
  <si>
    <t xml:space="preserve">0,80 - 1,10 </t>
  </si>
  <si>
    <t>0,50 - 0,65</t>
  </si>
  <si>
    <t>1,50 - 2,00</t>
  </si>
  <si>
    <t>2,20 - 3,50</t>
  </si>
  <si>
    <t>Έτος/Year: 52ο</t>
  </si>
  <si>
    <t>Δαμάσκηνα / Plums</t>
  </si>
  <si>
    <t>0,50 - 0,60</t>
  </si>
  <si>
    <t>1,40 - 2,00</t>
  </si>
  <si>
    <t xml:space="preserve"> Θερμοκρασία: 23 - 35 β. / Temperature: 23 - 35 d.  </t>
  </si>
  <si>
    <t xml:space="preserve">                            Άνεμοι: μέτριοι / Wind: moderate winds</t>
  </si>
  <si>
    <t>0,45 - 0,55</t>
  </si>
  <si>
    <t>0,65 - 0,80</t>
  </si>
  <si>
    <t>1,20 - 1,80</t>
  </si>
  <si>
    <t>1,30 - 1,60</t>
  </si>
  <si>
    <t>1,80 - 2,50</t>
  </si>
  <si>
    <t>0,25 - 0,35</t>
  </si>
  <si>
    <t>Καλαμπόκια (τμχ) / Corn (item)</t>
  </si>
  <si>
    <t>1,00 - 1,70</t>
  </si>
  <si>
    <t>0,80 - 1,30</t>
  </si>
  <si>
    <t>0,20 - 0,23</t>
  </si>
  <si>
    <t>0,25 - 0,50</t>
  </si>
  <si>
    <t>Αριθμός/Number: 12177</t>
  </si>
  <si>
    <t>Τρίτη   14   Ιουλίου   2026 / Tuesday   14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</si>
  <si>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12177</t>
    </r>
  </si>
  <si>
    <t>0,40 - 0,55</t>
  </si>
  <si>
    <t xml:space="preserve">0,65 - 0,90 </t>
  </si>
  <si>
    <t>0,50 - 0,70</t>
  </si>
  <si>
    <t>0,80 - 1,20</t>
  </si>
  <si>
    <t>0,40 - 0,60</t>
  </si>
  <si>
    <t>0,60 - 1,00</t>
  </si>
  <si>
    <t>1,20 - 1,50</t>
  </si>
  <si>
    <t>1,00 - 1,50</t>
  </si>
  <si>
    <t>1,00 - 1,20</t>
  </si>
  <si>
    <t>2,50 - 3,50</t>
  </si>
  <si>
    <t>2,00 - 2,20</t>
  </si>
  <si>
    <t>2,80 - 3,20</t>
  </si>
  <si>
    <t>3,00 - 5,00</t>
  </si>
  <si>
    <t>0,50 - 1,00</t>
  </si>
  <si>
    <t>0,70 - 1,00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</si>
</sst>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6" zoomScaleNormal="100" workbookViewId="0">
      <selection activeCell="H66" sqref="H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77</v>
      </c>
      <c r="D1" s="2"/>
      <c r="E1" s="2"/>
      <c r="F1" s="2"/>
      <c r="G1" s="2"/>
      <c r="H1" s="2"/>
      <c r="I1" s="6"/>
      <c r="J1" s="6" t="s">
        <v>127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118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128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123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140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141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144</v>
      </c>
      <c r="E13" s="105"/>
      <c r="F13" s="105" t="s">
        <v>143</v>
      </c>
      <c r="G13" s="105"/>
      <c r="H13" s="54">
        <v>21400</v>
      </c>
      <c r="I13" s="62">
        <v>0.7</v>
      </c>
      <c r="J13" s="71">
        <v>0.7</v>
      </c>
      <c r="K13" s="71">
        <v>0.65</v>
      </c>
      <c r="L13" s="77">
        <f>(I13/J13)-1</f>
        <v>0</v>
      </c>
      <c r="M13" s="83">
        <f>(I13/K13)-1</f>
        <v>7.6923076923076872E-2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119</v>
      </c>
      <c r="E14" s="105"/>
      <c r="F14" s="105"/>
      <c r="G14" s="105"/>
      <c r="H14" s="52"/>
      <c r="I14" s="62">
        <v>0.9</v>
      </c>
      <c r="J14" s="71">
        <v>0.9</v>
      </c>
      <c r="K14" s="71">
        <v>0.9</v>
      </c>
      <c r="L14" s="77">
        <f>(I14/J14)-1</f>
        <v>0</v>
      </c>
      <c r="M14" s="83">
        <f t="shared" ref="M14:M38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120</v>
      </c>
      <c r="E15" s="105"/>
      <c r="F15" s="105" t="s">
        <v>107</v>
      </c>
      <c r="G15" s="105"/>
      <c r="H15" s="52">
        <v>100</v>
      </c>
      <c r="I15" s="62">
        <v>0.5</v>
      </c>
      <c r="J15" s="71">
        <v>0.5</v>
      </c>
      <c r="K15" s="71">
        <v>0.45</v>
      </c>
      <c r="L15" s="77">
        <f t="shared" ref="L15:L38" si="1">(I15/J15)-1</f>
        <v>0</v>
      </c>
      <c r="M15" s="83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117</v>
      </c>
      <c r="E16" s="105"/>
      <c r="F16" s="105" t="s">
        <v>125</v>
      </c>
      <c r="G16" s="105"/>
      <c r="H16" s="52">
        <v>9300</v>
      </c>
      <c r="I16" s="62">
        <v>0.7</v>
      </c>
      <c r="J16" s="71">
        <v>0.7</v>
      </c>
      <c r="K16" s="71">
        <v>0.6</v>
      </c>
      <c r="L16" s="77">
        <f t="shared" si="1"/>
        <v>0</v>
      </c>
      <c r="M16" s="83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87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135</v>
      </c>
      <c r="C18" s="16"/>
      <c r="D18" s="85" t="s">
        <v>134</v>
      </c>
      <c r="E18" s="86"/>
      <c r="F18" s="85"/>
      <c r="G18" s="87"/>
      <c r="H18" s="52">
        <v>15700</v>
      </c>
      <c r="I18" s="62">
        <v>0.3</v>
      </c>
      <c r="J18" s="78">
        <v>0</v>
      </c>
      <c r="K18" s="78">
        <v>0</v>
      </c>
      <c r="L18" s="81" t="e">
        <f t="shared" si="1"/>
        <v>#DIV/0!</v>
      </c>
      <c r="M18" s="84" t="e">
        <f t="shared" si="0"/>
        <v>#DIV/0!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130</v>
      </c>
      <c r="E19" s="105"/>
      <c r="F19" s="105" t="s">
        <v>129</v>
      </c>
      <c r="G19" s="105"/>
      <c r="H19" s="52">
        <v>13300</v>
      </c>
      <c r="I19" s="62">
        <v>0.7</v>
      </c>
      <c r="J19" s="71">
        <v>0.7</v>
      </c>
      <c r="K19" s="71">
        <v>0.65</v>
      </c>
      <c r="L19" s="77">
        <f t="shared" si="1"/>
        <v>0</v>
      </c>
      <c r="M19" s="83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87</v>
      </c>
      <c r="E20" s="105"/>
      <c r="F20" s="105" t="s">
        <v>109</v>
      </c>
      <c r="G20" s="105"/>
      <c r="H20" s="52">
        <v>31500</v>
      </c>
      <c r="I20" s="62">
        <v>0.55000000000000004</v>
      </c>
      <c r="J20" s="71">
        <v>0.6</v>
      </c>
      <c r="K20" s="71">
        <v>0.45</v>
      </c>
      <c r="L20" s="77">
        <f t="shared" si="1"/>
        <v>-8.3333333333333259E-2</v>
      </c>
      <c r="M20" s="83">
        <f t="shared" si="0"/>
        <v>0.22222222222222232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113</v>
      </c>
      <c r="E21" s="105"/>
      <c r="F21" s="105"/>
      <c r="G21" s="105"/>
      <c r="H21" s="52">
        <v>400</v>
      </c>
      <c r="I21" s="62">
        <v>0.4</v>
      </c>
      <c r="J21" s="71">
        <v>0.4</v>
      </c>
      <c r="K21" s="71">
        <v>0.4</v>
      </c>
      <c r="L21" s="77">
        <f t="shared" si="1"/>
        <v>0</v>
      </c>
      <c r="M21" s="83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88</v>
      </c>
      <c r="E22" s="105"/>
      <c r="F22" s="105" t="s">
        <v>104</v>
      </c>
      <c r="G22" s="105"/>
      <c r="H22" s="52">
        <v>99200</v>
      </c>
      <c r="I22" s="62">
        <v>0.54</v>
      </c>
      <c r="J22" s="71">
        <v>0.54</v>
      </c>
      <c r="K22" s="71">
        <v>0.73</v>
      </c>
      <c r="L22" s="77">
        <f t="shared" si="1"/>
        <v>0</v>
      </c>
      <c r="M22" s="83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147</v>
      </c>
      <c r="E23" s="105"/>
      <c r="F23" s="105"/>
      <c r="G23" s="105"/>
      <c r="H23" s="52">
        <v>25800</v>
      </c>
      <c r="I23" s="62">
        <v>0.45</v>
      </c>
      <c r="J23" s="71">
        <v>0.45</v>
      </c>
      <c r="K23" s="71">
        <v>0.4</v>
      </c>
      <c r="L23" s="77">
        <f t="shared" si="1"/>
        <v>0</v>
      </c>
      <c r="M23" s="8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146</v>
      </c>
      <c r="E24" s="86"/>
      <c r="F24" s="105" t="s">
        <v>145</v>
      </c>
      <c r="G24" s="105"/>
      <c r="I24" s="62">
        <v>1</v>
      </c>
      <c r="J24" s="71">
        <v>1</v>
      </c>
      <c r="K24" s="71">
        <v>1</v>
      </c>
      <c r="L24" s="77">
        <f t="shared" si="1"/>
        <v>0</v>
      </c>
      <c r="M24" s="83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146</v>
      </c>
      <c r="E25" s="86"/>
      <c r="F25" s="105" t="s">
        <v>145</v>
      </c>
      <c r="G25" s="105"/>
      <c r="H25" s="54">
        <v>31600</v>
      </c>
      <c r="I25" s="64">
        <v>1</v>
      </c>
      <c r="J25" s="71">
        <v>0.9</v>
      </c>
      <c r="K25" s="71">
        <v>0.9</v>
      </c>
      <c r="L25" s="77">
        <f t="shared" si="1"/>
        <v>0.11111111111111116</v>
      </c>
      <c r="M25" s="83">
        <f t="shared" si="0"/>
        <v>0.11111111111111116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5" t="s">
        <v>117</v>
      </c>
      <c r="E26" s="86"/>
      <c r="F26" s="105" t="s">
        <v>125</v>
      </c>
      <c r="G26" s="105"/>
      <c r="H26" s="55">
        <v>11700</v>
      </c>
      <c r="I26" s="16">
        <v>0.7</v>
      </c>
      <c r="J26" s="72">
        <v>0.8</v>
      </c>
      <c r="K26" s="71">
        <v>0.7</v>
      </c>
      <c r="L26" s="77">
        <f t="shared" si="1"/>
        <v>-0.12500000000000011</v>
      </c>
      <c r="M26" s="83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114</v>
      </c>
      <c r="E27" s="105"/>
      <c r="F27" s="105" t="s">
        <v>105</v>
      </c>
      <c r="G27" s="105"/>
      <c r="H27" s="56">
        <v>108300</v>
      </c>
      <c r="I27" s="65">
        <v>0.56999999999999995</v>
      </c>
      <c r="J27" s="71">
        <v>0.56999999999999995</v>
      </c>
      <c r="K27" s="71">
        <v>0.68</v>
      </c>
      <c r="L27" s="77">
        <f t="shared" si="1"/>
        <v>0</v>
      </c>
      <c r="M27" s="83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87</v>
      </c>
      <c r="E28" s="86"/>
      <c r="F28" s="105" t="s">
        <v>109</v>
      </c>
      <c r="G28" s="105"/>
      <c r="H28" s="52">
        <v>14900</v>
      </c>
      <c r="I28" s="62">
        <v>0.55000000000000004</v>
      </c>
      <c r="J28" s="71">
        <v>0.55000000000000004</v>
      </c>
      <c r="K28" s="71">
        <v>0.6</v>
      </c>
      <c r="L28" s="77">
        <f t="shared" si="1"/>
        <v>0</v>
      </c>
      <c r="M28" s="83">
        <f t="shared" si="0"/>
        <v>-8.3333333333333259E-2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149</v>
      </c>
      <c r="E29" s="105"/>
      <c r="F29" s="105" t="s">
        <v>148</v>
      </c>
      <c r="G29" s="105"/>
      <c r="H29" s="52"/>
      <c r="I29" s="62">
        <v>1.3</v>
      </c>
      <c r="J29" s="71">
        <v>1.3</v>
      </c>
      <c r="K29" s="71">
        <v>1.4</v>
      </c>
      <c r="L29" s="77">
        <f t="shared" si="1"/>
        <v>0</v>
      </c>
      <c r="M29" s="83">
        <f t="shared" si="0"/>
        <v>-7.1428571428571286E-2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150</v>
      </c>
      <c r="E30" s="86"/>
      <c r="F30" s="105" t="s">
        <v>86</v>
      </c>
      <c r="G30" s="105"/>
      <c r="H30" s="52">
        <v>38200</v>
      </c>
      <c r="I30" s="62">
        <v>1.2</v>
      </c>
      <c r="J30" s="71">
        <v>1.2</v>
      </c>
      <c r="K30" s="71">
        <v>1.4</v>
      </c>
      <c r="L30" s="77">
        <f t="shared" si="1"/>
        <v>0</v>
      </c>
      <c r="M30" s="83">
        <f t="shared" si="0"/>
        <v>-0.14285714285714279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5" t="s">
        <v>83</v>
      </c>
      <c r="E31" s="105"/>
      <c r="F31" s="105" t="s">
        <v>82</v>
      </c>
      <c r="G31" s="105"/>
      <c r="H31" s="52"/>
      <c r="I31" s="62">
        <v>1.5</v>
      </c>
      <c r="J31" s="71">
        <v>1.6</v>
      </c>
      <c r="K31" s="71">
        <v>1.5</v>
      </c>
      <c r="L31" s="77">
        <f t="shared" si="1"/>
        <v>-6.25E-2</v>
      </c>
      <c r="M31" s="83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110</v>
      </c>
      <c r="E32" s="86"/>
      <c r="F32" s="85" t="s">
        <v>106</v>
      </c>
      <c r="G32" s="86"/>
      <c r="H32" s="52"/>
      <c r="I32" s="62">
        <v>0.14000000000000001</v>
      </c>
      <c r="J32" s="71">
        <v>0.14000000000000001</v>
      </c>
      <c r="K32" s="71">
        <v>0.13</v>
      </c>
      <c r="L32" s="77">
        <f t="shared" si="1"/>
        <v>0</v>
      </c>
      <c r="M32" s="83">
        <f t="shared" si="0"/>
        <v>7.6923076923077094E-2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111</v>
      </c>
      <c r="C33" s="16"/>
      <c r="D33" s="85" t="s">
        <v>112</v>
      </c>
      <c r="E33" s="86"/>
      <c r="F33" s="85"/>
      <c r="G33" s="87"/>
      <c r="H33" s="52">
        <v>1700</v>
      </c>
      <c r="I33" s="62">
        <v>2</v>
      </c>
      <c r="J33" s="80">
        <v>2</v>
      </c>
      <c r="K33" s="78">
        <v>0</v>
      </c>
      <c r="L33" s="79">
        <f t="shared" si="1"/>
        <v>0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113</v>
      </c>
      <c r="E34" s="105"/>
      <c r="F34" s="85"/>
      <c r="G34" s="87"/>
      <c r="H34" s="52">
        <v>50</v>
      </c>
      <c r="I34" s="61">
        <v>0.4</v>
      </c>
      <c r="J34" s="73">
        <v>0.4</v>
      </c>
      <c r="K34" s="73">
        <v>0.45</v>
      </c>
      <c r="L34" s="77">
        <f t="shared" si="1"/>
        <v>0</v>
      </c>
      <c r="M34" s="83">
        <f t="shared" si="0"/>
        <v>-0.11111111111111105</v>
      </c>
      <c r="N34" s="15">
        <v>80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1.3</v>
      </c>
      <c r="D35" s="85" t="s">
        <v>117</v>
      </c>
      <c r="E35" s="86"/>
      <c r="F35" s="105" t="s">
        <v>125</v>
      </c>
      <c r="G35" s="105"/>
      <c r="H35" s="52">
        <v>11800</v>
      </c>
      <c r="I35" s="62">
        <v>0.7</v>
      </c>
      <c r="J35" s="71">
        <v>1</v>
      </c>
      <c r="K35" s="71">
        <v>1</v>
      </c>
      <c r="L35" s="77">
        <f t="shared" si="1"/>
        <v>-0.30000000000000004</v>
      </c>
      <c r="M35" s="83">
        <f t="shared" si="0"/>
        <v>-0.30000000000000004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126</v>
      </c>
      <c r="E36" s="86"/>
      <c r="F36" s="105" t="s">
        <v>151</v>
      </c>
      <c r="G36" s="105"/>
      <c r="H36" s="52">
        <v>8100</v>
      </c>
      <c r="I36" s="62">
        <v>1.6</v>
      </c>
      <c r="J36" s="71">
        <v>1.8</v>
      </c>
      <c r="K36" s="71">
        <v>1.4</v>
      </c>
      <c r="L36" s="77">
        <f>(I36/J36)-1</f>
        <v>-0.11111111111111105</v>
      </c>
      <c r="M36" s="83">
        <f t="shared" si="0"/>
        <v>0.14285714285714302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103</v>
      </c>
      <c r="E37" s="86"/>
      <c r="F37" s="85" t="s">
        <v>102</v>
      </c>
      <c r="G37" s="86"/>
      <c r="H37" s="52">
        <v>7500</v>
      </c>
      <c r="I37" s="62">
        <v>3.8</v>
      </c>
      <c r="J37" s="71">
        <v>3.8</v>
      </c>
      <c r="K37" s="71">
        <v>4.3</v>
      </c>
      <c r="L37" s="77">
        <f t="shared" si="1"/>
        <v>0</v>
      </c>
      <c r="M37" s="83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126</v>
      </c>
      <c r="E38" s="86"/>
      <c r="F38" s="85"/>
      <c r="G38" s="87"/>
      <c r="H38" s="52">
        <v>2200</v>
      </c>
      <c r="I38" s="62">
        <v>1.7</v>
      </c>
      <c r="J38" s="71">
        <v>1.7</v>
      </c>
      <c r="K38" s="71">
        <v>1.3</v>
      </c>
      <c r="L38" s="77">
        <f t="shared" si="1"/>
        <v>0</v>
      </c>
      <c r="M38" s="83">
        <f t="shared" si="0"/>
        <v>0.30769230769230771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1.5</v>
      </c>
      <c r="D39" s="108" t="s">
        <v>137</v>
      </c>
      <c r="E39" s="109"/>
      <c r="F39" s="85" t="s">
        <v>147</v>
      </c>
      <c r="G39" s="86"/>
      <c r="H39" s="52">
        <v>99600</v>
      </c>
      <c r="I39" s="63">
        <v>0.9</v>
      </c>
      <c r="J39" s="74">
        <v>0.95</v>
      </c>
      <c r="K39" s="82">
        <v>1.1499999999999999</v>
      </c>
      <c r="L39" s="77">
        <f>(I39/J39)-1</f>
        <v>-5.2631578947368363E-2</v>
      </c>
      <c r="M39" s="83">
        <f>(I39/K39)-1</f>
        <v>-0.21739130434782605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84</v>
      </c>
      <c r="C40" s="16">
        <v>3</v>
      </c>
      <c r="D40" s="108" t="s">
        <v>133</v>
      </c>
      <c r="E40" s="109"/>
      <c r="F40" s="85" t="s">
        <v>132</v>
      </c>
      <c r="G40" s="86"/>
      <c r="H40" s="52"/>
      <c r="I40" s="63">
        <v>2.1</v>
      </c>
      <c r="J40" s="74">
        <v>2.1</v>
      </c>
      <c r="K40" s="69">
        <v>0</v>
      </c>
      <c r="L40" s="77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97</v>
      </c>
      <c r="C41" s="16"/>
      <c r="D41" s="108" t="s">
        <v>122</v>
      </c>
      <c r="E41" s="109"/>
      <c r="F41" s="85" t="s">
        <v>121</v>
      </c>
      <c r="G41" s="86"/>
      <c r="H41" s="52">
        <v>20300</v>
      </c>
      <c r="I41" s="63">
        <v>2.5</v>
      </c>
      <c r="J41" s="74">
        <v>2.5</v>
      </c>
      <c r="K41" s="82">
        <v>2.6</v>
      </c>
      <c r="L41" s="77">
        <f>(I41/J41)-1</f>
        <v>0</v>
      </c>
      <c r="M41" s="83">
        <f>(I41/K41)-1</f>
        <v>-3.8461538461538547E-2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572700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78</v>
      </c>
      <c r="C50" s="16"/>
      <c r="D50" s="85" t="s">
        <v>152</v>
      </c>
      <c r="E50" s="86"/>
      <c r="F50" s="85" t="s">
        <v>153</v>
      </c>
      <c r="G50" s="87"/>
      <c r="H50" s="58">
        <v>8400</v>
      </c>
      <c r="I50" s="66">
        <v>2.7</v>
      </c>
      <c r="J50" s="75">
        <v>2.5</v>
      </c>
      <c r="K50" s="75">
        <v>3</v>
      </c>
      <c r="L50" s="77">
        <f t="shared" ref="L50:L64" si="2">(I50/J50)-1</f>
        <v>8.0000000000000071E-2</v>
      </c>
      <c r="M50" s="79">
        <f t="shared" ref="M50:M66" si="3">(I50/K50)-1</f>
        <v>-9.9999999999999978E-2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154</v>
      </c>
      <c r="E51" s="86"/>
      <c r="F51" s="85"/>
      <c r="G51" s="86"/>
      <c r="H51" s="58">
        <v>3300</v>
      </c>
      <c r="I51" s="66">
        <v>3</v>
      </c>
      <c r="J51" s="75">
        <v>2.8</v>
      </c>
      <c r="K51" s="75">
        <v>3</v>
      </c>
      <c r="L51" s="77">
        <f t="shared" si="2"/>
        <v>7.1428571428571397E-2</v>
      </c>
      <c r="M51" s="79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136</v>
      </c>
      <c r="E52" s="86"/>
      <c r="F52" s="85"/>
      <c r="G52" s="86"/>
      <c r="H52" s="58">
        <v>9800</v>
      </c>
      <c r="I52" s="66">
        <v>1.3</v>
      </c>
      <c r="J52" s="75">
        <v>1.3</v>
      </c>
      <c r="K52" s="75">
        <v>1.8</v>
      </c>
      <c r="L52" s="77">
        <f t="shared" si="2"/>
        <v>0</v>
      </c>
      <c r="M52" s="79">
        <f t="shared" si="3"/>
        <v>-0.27777777777777779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71</v>
      </c>
      <c r="C53" s="16"/>
      <c r="D53" s="85" t="s">
        <v>95</v>
      </c>
      <c r="E53" s="86"/>
      <c r="F53" s="85" t="s">
        <v>131</v>
      </c>
      <c r="G53" s="86"/>
      <c r="H53" s="58">
        <v>35100</v>
      </c>
      <c r="I53" s="67">
        <v>2.2000000000000002</v>
      </c>
      <c r="J53" s="75">
        <v>2.2000000000000002</v>
      </c>
      <c r="K53" s="75">
        <v>1.5</v>
      </c>
      <c r="L53" s="77">
        <f t="shared" si="2"/>
        <v>0</v>
      </c>
      <c r="M53" s="79">
        <f t="shared" si="3"/>
        <v>0.46666666666666679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96</v>
      </c>
      <c r="C54" s="16"/>
      <c r="D54" s="85" t="s">
        <v>136</v>
      </c>
      <c r="E54" s="86"/>
      <c r="F54" s="85" t="s">
        <v>86</v>
      </c>
      <c r="G54" s="87"/>
      <c r="H54" s="58">
        <v>26900</v>
      </c>
      <c r="I54" s="67">
        <v>1.2</v>
      </c>
      <c r="J54" s="75">
        <v>1.6</v>
      </c>
      <c r="K54" s="75">
        <v>2.1</v>
      </c>
      <c r="L54" s="77">
        <f t="shared" si="2"/>
        <v>-0.25000000000000011</v>
      </c>
      <c r="M54" s="79">
        <f t="shared" si="3"/>
        <v>-0.4285714285714286</v>
      </c>
      <c r="N54" s="17">
        <v>60</v>
      </c>
      <c r="O54" s="11"/>
      <c r="P54" s="11"/>
      <c r="Q54" s="11"/>
    </row>
    <row r="55" spans="1:17" ht="13.5" customHeight="1" x14ac:dyDescent="0.2">
      <c r="A55" s="15">
        <v>6</v>
      </c>
      <c r="B55" s="19" t="s">
        <v>76</v>
      </c>
      <c r="C55" s="16"/>
      <c r="D55" s="85" t="s">
        <v>91</v>
      </c>
      <c r="E55" s="86"/>
      <c r="F55" s="85"/>
      <c r="G55" s="86"/>
      <c r="H55" s="54">
        <v>8200</v>
      </c>
      <c r="I55" s="61">
        <v>1.3</v>
      </c>
      <c r="J55" s="76">
        <v>1.3</v>
      </c>
      <c r="K55" s="76">
        <v>1.1000000000000001</v>
      </c>
      <c r="L55" s="77">
        <f t="shared" si="2"/>
        <v>0</v>
      </c>
      <c r="M55" s="79">
        <f t="shared" si="3"/>
        <v>0.18181818181818166</v>
      </c>
      <c r="N55" s="15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124</v>
      </c>
      <c r="C56" s="16"/>
      <c r="D56" s="85" t="s">
        <v>121</v>
      </c>
      <c r="E56" s="86"/>
      <c r="F56" s="85" t="s">
        <v>137</v>
      </c>
      <c r="G56" s="87"/>
      <c r="H56" s="58">
        <v>20400</v>
      </c>
      <c r="I56" s="61">
        <v>1.7</v>
      </c>
      <c r="J56" s="76">
        <v>1.8</v>
      </c>
      <c r="K56" s="76">
        <v>2.1</v>
      </c>
      <c r="L56" s="79">
        <f t="shared" si="2"/>
        <v>-5.555555555555558E-2</v>
      </c>
      <c r="M56" s="79">
        <f t="shared" si="3"/>
        <v>-0.19047619047619058</v>
      </c>
      <c r="N56" s="15"/>
      <c r="O56" s="11"/>
      <c r="P56" s="11"/>
      <c r="Q56" s="11"/>
    </row>
    <row r="57" spans="1:17" ht="13.5" customHeight="1" x14ac:dyDescent="0.2">
      <c r="A57" s="15">
        <v>8</v>
      </c>
      <c r="B57" s="19" t="s">
        <v>89</v>
      </c>
      <c r="C57" s="16"/>
      <c r="D57" s="85" t="s">
        <v>139</v>
      </c>
      <c r="E57" s="86"/>
      <c r="F57" s="85" t="s">
        <v>138</v>
      </c>
      <c r="G57" s="87"/>
      <c r="H57" s="58">
        <v>100700</v>
      </c>
      <c r="I57" s="61">
        <v>0.27</v>
      </c>
      <c r="J57" s="76">
        <v>0.31</v>
      </c>
      <c r="K57" s="76">
        <v>0.34</v>
      </c>
      <c r="L57" s="77">
        <f t="shared" si="2"/>
        <v>-0.12903225806451601</v>
      </c>
      <c r="M57" s="79">
        <f t="shared" si="3"/>
        <v>-0.20588235294117652</v>
      </c>
      <c r="N57" s="15">
        <v>50</v>
      </c>
      <c r="O57" s="11"/>
      <c r="P57" s="11"/>
      <c r="Q57" s="11"/>
    </row>
    <row r="58" spans="1:17" ht="13.5" customHeight="1" x14ac:dyDescent="0.2">
      <c r="A58" s="15">
        <v>9</v>
      </c>
      <c r="B58" s="19" t="s">
        <v>92</v>
      </c>
      <c r="C58" s="16"/>
      <c r="D58" s="85" t="s">
        <v>155</v>
      </c>
      <c r="E58" s="86"/>
      <c r="F58" s="85" t="s">
        <v>108</v>
      </c>
      <c r="G58" s="87"/>
      <c r="H58" s="58">
        <v>25600</v>
      </c>
      <c r="I58" s="61">
        <v>3.3</v>
      </c>
      <c r="J58" s="76">
        <v>3.5</v>
      </c>
      <c r="K58" s="76">
        <v>5.5</v>
      </c>
      <c r="L58" s="77">
        <f t="shared" si="2"/>
        <v>-5.7142857142857162E-2</v>
      </c>
      <c r="M58" s="79">
        <f t="shared" si="3"/>
        <v>-0.4</v>
      </c>
      <c r="N58" s="15">
        <v>70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101</v>
      </c>
      <c r="C59" s="16"/>
      <c r="D59" s="85" t="s">
        <v>116</v>
      </c>
      <c r="E59" s="86"/>
      <c r="F59" s="88" t="s">
        <v>115</v>
      </c>
      <c r="G59" s="89"/>
      <c r="H59" s="58">
        <v>22500</v>
      </c>
      <c r="I59" s="61">
        <v>2.1</v>
      </c>
      <c r="J59" s="76">
        <v>2.1</v>
      </c>
      <c r="K59" s="70">
        <v>0</v>
      </c>
      <c r="L59" s="77">
        <f t="shared" si="2"/>
        <v>0</v>
      </c>
      <c r="M59" s="81" t="e">
        <f t="shared" si="3"/>
        <v>#DIV/0!</v>
      </c>
      <c r="N59" s="15">
        <v>75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62</v>
      </c>
      <c r="C60" s="16"/>
      <c r="D60" s="85" t="s">
        <v>83</v>
      </c>
      <c r="E60" s="86"/>
      <c r="F60" s="85" t="s">
        <v>82</v>
      </c>
      <c r="G60" s="86"/>
      <c r="H60" s="60"/>
      <c r="I60" s="68">
        <v>1.45</v>
      </c>
      <c r="J60" s="76">
        <v>1.45</v>
      </c>
      <c r="K60" s="76">
        <v>1.1499999999999999</v>
      </c>
      <c r="L60" s="77">
        <f t="shared" si="2"/>
        <v>0</v>
      </c>
      <c r="M60" s="79">
        <f t="shared" si="3"/>
        <v>0.26086956521739135</v>
      </c>
      <c r="N60" s="15">
        <v>60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72</v>
      </c>
      <c r="C61" s="16"/>
      <c r="D61" s="85" t="s">
        <v>85</v>
      </c>
      <c r="E61" s="86"/>
      <c r="F61" s="85" t="s">
        <v>79</v>
      </c>
      <c r="G61" s="86"/>
      <c r="H61" s="59">
        <v>33800</v>
      </c>
      <c r="I61" s="61">
        <v>1.5</v>
      </c>
      <c r="J61" s="76">
        <v>1.5</v>
      </c>
      <c r="K61" s="76">
        <v>1.1499999999999999</v>
      </c>
      <c r="L61" s="77">
        <f t="shared" si="2"/>
        <v>0</v>
      </c>
      <c r="M61" s="79">
        <f t="shared" si="3"/>
        <v>0.30434782608695654</v>
      </c>
      <c r="N61" s="15">
        <v>60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30</v>
      </c>
      <c r="C62" s="16"/>
      <c r="D62" s="85" t="s">
        <v>94</v>
      </c>
      <c r="E62" s="86"/>
      <c r="F62" s="85" t="s">
        <v>93</v>
      </c>
      <c r="G62" s="85"/>
      <c r="H62" s="54">
        <v>33100</v>
      </c>
      <c r="I62" s="61">
        <v>1.1499999999999999</v>
      </c>
      <c r="J62" s="76">
        <v>1.1499999999999999</v>
      </c>
      <c r="K62" s="76">
        <v>1.2</v>
      </c>
      <c r="L62" s="77">
        <f t="shared" si="2"/>
        <v>0</v>
      </c>
      <c r="M62" s="79">
        <f t="shared" si="3"/>
        <v>-4.1666666666666741E-2</v>
      </c>
      <c r="N62" s="15">
        <v>65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99</v>
      </c>
      <c r="C63" s="16"/>
      <c r="D63" s="85" t="s">
        <v>131</v>
      </c>
      <c r="E63" s="86"/>
      <c r="F63" s="85" t="s">
        <v>156</v>
      </c>
      <c r="G63" s="87"/>
      <c r="H63" s="54">
        <v>42200</v>
      </c>
      <c r="I63" s="61">
        <v>1.5</v>
      </c>
      <c r="J63" s="76">
        <v>1.7</v>
      </c>
      <c r="K63" s="76">
        <v>2.1</v>
      </c>
      <c r="L63" s="77">
        <f t="shared" si="2"/>
        <v>-0.11764705882352944</v>
      </c>
      <c r="M63" s="79">
        <f t="shared" si="3"/>
        <v>-0.2857142857142857</v>
      </c>
      <c r="N63" s="15">
        <v>60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90</v>
      </c>
      <c r="C64" s="16"/>
      <c r="D64" s="85" t="s">
        <v>157</v>
      </c>
      <c r="E64" s="86"/>
      <c r="F64" s="85" t="s">
        <v>147</v>
      </c>
      <c r="G64" s="87"/>
      <c r="H64" s="54">
        <v>45500</v>
      </c>
      <c r="I64" s="61">
        <v>0.8</v>
      </c>
      <c r="J64" s="76">
        <v>0.8</v>
      </c>
      <c r="K64" s="76">
        <v>0.8</v>
      </c>
      <c r="L64" s="77">
        <f t="shared" si="2"/>
        <v>0</v>
      </c>
      <c r="M64" s="79">
        <f t="shared" si="3"/>
        <v>0</v>
      </c>
      <c r="N64" s="15">
        <v>75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31</v>
      </c>
      <c r="C65" s="16"/>
      <c r="D65" s="85" t="s">
        <v>100</v>
      </c>
      <c r="E65" s="86"/>
      <c r="F65" s="85" t="s">
        <v>86</v>
      </c>
      <c r="G65" s="87"/>
      <c r="H65" s="54">
        <v>45600</v>
      </c>
      <c r="I65" s="61">
        <v>1</v>
      </c>
      <c r="J65" s="76">
        <v>1</v>
      </c>
      <c r="K65" s="76">
        <v>0.9</v>
      </c>
      <c r="L65" s="77">
        <f>(I65/J65)-1</f>
        <v>0</v>
      </c>
      <c r="M65" s="79">
        <f t="shared" si="3"/>
        <v>0.11111111111111116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98</v>
      </c>
      <c r="C66" s="16"/>
      <c r="D66" s="85" t="s">
        <v>131</v>
      </c>
      <c r="E66" s="86"/>
      <c r="F66" s="85" t="s">
        <v>156</v>
      </c>
      <c r="G66" s="87"/>
      <c r="H66" s="54">
        <v>43700</v>
      </c>
      <c r="I66" s="61">
        <v>1.5</v>
      </c>
      <c r="J66" s="76">
        <v>1.7</v>
      </c>
      <c r="K66" s="76">
        <v>2.1</v>
      </c>
      <c r="L66" s="77">
        <f>(I66/J66)-1</f>
        <v>-0.11764705882352944</v>
      </c>
      <c r="M66" s="79">
        <f t="shared" si="3"/>
        <v>-0.2857142857142857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00" t="s">
        <v>32</v>
      </c>
      <c r="C67" s="101"/>
      <c r="D67" s="101"/>
      <c r="E67" s="101"/>
      <c r="F67" s="101"/>
      <c r="G67" s="102"/>
      <c r="H67" s="53">
        <f>SUM(H50:H66)</f>
        <v>504800</v>
      </c>
      <c r="I67" s="97" t="s">
        <v>2</v>
      </c>
      <c r="J67" s="98"/>
      <c r="K67" s="98"/>
      <c r="L67" s="98"/>
      <c r="M67" s="98"/>
      <c r="N67" s="99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6" t="s">
        <v>80</v>
      </c>
      <c r="K72" s="96"/>
      <c r="L72" s="96"/>
      <c r="M72" s="96"/>
      <c r="N72" s="96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93"/>
      <c r="M73" s="93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2" t="s">
        <v>52</v>
      </c>
      <c r="C75" s="92"/>
      <c r="D75" s="92"/>
      <c r="E75" s="92"/>
      <c r="F75" s="92"/>
      <c r="G75" s="92"/>
      <c r="H75" s="92"/>
      <c r="I75" s="92"/>
      <c r="J75" s="92"/>
      <c r="K75" s="92"/>
      <c r="L75" s="94" t="s">
        <v>81</v>
      </c>
      <c r="M75" s="94"/>
      <c r="N75" s="94"/>
    </row>
    <row r="76" spans="1:17" ht="12.75" customHeight="1" x14ac:dyDescent="0.2">
      <c r="B76" s="92" t="s">
        <v>40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63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41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</row>
    <row r="79" spans="1:17" ht="12.75" customHeight="1" x14ac:dyDescent="0.2">
      <c r="B79" s="95" t="s">
        <v>53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2" spans="1:17" ht="12.75" customHeight="1" x14ac:dyDescent="0.2">
      <c r="A82" s="13"/>
      <c r="B82" s="91" t="s">
        <v>142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11"/>
      <c r="P82" s="11"/>
      <c r="Q82" s="11"/>
    </row>
    <row r="83" spans="1:17" ht="12.75" customHeight="1" x14ac:dyDescent="0.2">
      <c r="B83" s="92" t="s">
        <v>57</v>
      </c>
      <c r="C83" s="92"/>
      <c r="D83" s="92"/>
      <c r="E83" s="92"/>
      <c r="F83" s="92"/>
      <c r="G83" s="92"/>
      <c r="H83" s="92"/>
      <c r="I83" s="92"/>
      <c r="J83" s="92"/>
      <c r="K83" s="92"/>
      <c r="L83" s="93"/>
      <c r="M83" s="93"/>
      <c r="N83" s="93"/>
    </row>
    <row r="84" spans="1:17" ht="12.75" customHeight="1" x14ac:dyDescent="0.2">
      <c r="B84" s="92" t="s">
        <v>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x14ac:dyDescent="0.2">
      <c r="A85" s="1"/>
      <c r="B85" s="92" t="s">
        <v>56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90" t="s">
        <v>55</v>
      </c>
      <c r="N90" s="90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65:E65"/>
    <mergeCell ref="F65:G65"/>
    <mergeCell ref="F59:G59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53:E53"/>
    <mergeCell ref="D64:E64"/>
    <mergeCell ref="F64:G64"/>
    <mergeCell ref="D58:E58"/>
    <mergeCell ref="F58:G58"/>
    <mergeCell ref="D54:E54"/>
    <mergeCell ref="F54:G54"/>
    <mergeCell ref="D55:E55"/>
    <mergeCell ref="F53:G53"/>
    <mergeCell ref="F55:G55"/>
    <mergeCell ref="D57:E57"/>
    <mergeCell ref="F57:G57"/>
    <mergeCell ref="D63:E63"/>
    <mergeCell ref="F63:G63"/>
    <mergeCell ref="D62:E62"/>
    <mergeCell ref="F62:G62"/>
    <mergeCell ref="D61:E61"/>
    <mergeCell ref="D60:E60"/>
    <mergeCell ref="F60:G60"/>
    <mergeCell ref="D59:E59"/>
    <mergeCell ref="F61:G61"/>
    <mergeCell ref="F56:G56"/>
    <mergeCell ref="D56:E5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2026-07-14T11:19:25Z</dcterms:modified>
</cp:coreProperties>
</file>