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88F61C54-34F0-4F13-AB8A-B4796E4ABB53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17" i="1"/>
  <c r="L17" i="1"/>
  <c r="M21" i="1"/>
  <c r="L21" i="1"/>
  <c r="M63" i="1"/>
  <c r="L63" i="1"/>
  <c r="M56" i="1"/>
  <c r="L56" i="1"/>
  <c r="M61" i="1"/>
  <c r="L61" i="1"/>
  <c r="L30" i="1"/>
  <c r="L53" i="1"/>
  <c r="M53" i="1"/>
  <c r="M40" i="1"/>
  <c r="L40" i="1"/>
  <c r="L13" i="1"/>
  <c r="H66" i="1"/>
  <c r="H42" i="1"/>
  <c r="M65" i="1"/>
  <c r="L65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<sst xmlns="http://schemas.openxmlformats.org/spreadsheetml/2006/main" count="209" uniqueCount="158">
  <si>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</si>
  <si>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</si>
  <si>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</si>
  <si>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</si>
  <si>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</si>
  <si>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</si>
  <si>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</si>
  <si>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</si>
  <si>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</si>
  <si>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</si>
  <si>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</si>
  <si>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</si>
  <si>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</si>
  <si>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</si>
  <si>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</si>
  <si>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</si>
  <si>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</si>
  <si>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</si>
  <si>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</si>
  <si>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</si>
  <si>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</si>
  <si>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</si>
  <si>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</si>
  <si>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</si>
  <si>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</si>
  <si>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</si>
  <si>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</si>
  <si>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</si>
  <si>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</si>
  <si>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</si>
  <si>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</si>
  <si>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</si>
  <si>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</si>
  <si>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</si>
  <si>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</si>
  <si>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</si>
  <si>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</si>
  <si>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</si>
  <si>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</si>
  <si>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</si>
  <si>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</si>
  <si>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</si>
  <si>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</si>
  <si>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</si>
  <si>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</si>
  <si>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</si>
  <si>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</si>
  <si>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</si>
  <si>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</si>
  <si>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</si>
  <si>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</si>
  <si>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</si>
  <si>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</si>
  <si>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</si>
  <si>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</si>
  <si>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</si>
  <si>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</si>
  <si>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</si>
  <si>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</si>
  <si>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</si>
  <si>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</si>
  <si>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</si>
  <si>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</si>
  <si>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</si>
  <si>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</si>
  <si>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</si>
  <si>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</si>
  <si>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</si>
  <si>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</si>
  <si>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</si>
  <si>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</si>
  <si>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</si>
  <si>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</si>
  <si>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</si>
  <si>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</si>
  <si>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</si>
  <si>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</si>
  <si>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</si>
  <si>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</si>
  <si>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</si>
  <si>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</si>
  <si>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</si>
  <si>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</si>
  <si>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</si>
  <si>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</si>
  <si>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</si>
  <si>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</si>
  <si>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</si>
  <si>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</si>
  <si>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</si>
  <si>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</si>
  <si>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</si>
  <si>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</si>
  <si>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</si>
  <si>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</si>
  <si>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</si>
  <si>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</si>
  <si>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</si>
  <si>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</si>
  <si>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</si>
  <si>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</si>
  <si>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</si>
  <si>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</si>
  <si>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</si>
  <si>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</si>
  <si>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</si>
  <si>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</si>
  <si>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</si>
  <si>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</si>
  <si>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</si>
  <si>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</si>
  <si>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</si>
  <si>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</si>
  <si>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</si>
  <si>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</si>
  <si>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Μούσμουλα / Medlar</t>
  </si>
  <si>
    <t>0,35 - 0,80</t>
  </si>
  <si>
    <t>0,90 - 1,30</t>
  </si>
  <si>
    <t>1,50 - 1,80</t>
  </si>
  <si>
    <t>0,70 - 0,90</t>
  </si>
  <si>
    <t>Καρπούζια / Watermelons</t>
  </si>
  <si>
    <t>Πεπόνια / Melons</t>
  </si>
  <si>
    <t>1,00 - 1,60</t>
  </si>
  <si>
    <t>Κουκιά / Broad beans</t>
  </si>
  <si>
    <t>Αρακάς / Peas</t>
  </si>
  <si>
    <t>1,60 - 2,20</t>
  </si>
  <si>
    <t xml:space="preserve">1,20 - 1,60 </t>
  </si>
  <si>
    <t>0,35 - 0,50</t>
  </si>
  <si>
    <t>0,53 - 0,70</t>
  </si>
  <si>
    <t>1,80 - 2,10</t>
  </si>
  <si>
    <t>2,30 - 3,00</t>
  </si>
  <si>
    <t xml:space="preserve">                            Άνεμοι: ασθενείς / Wind: light winds</t>
  </si>
  <si>
    <t xml:space="preserve">0,90 - 1,20 </t>
  </si>
  <si>
    <t>0,80 - 1,00</t>
  </si>
  <si>
    <t>1,80 - 2,30</t>
  </si>
  <si>
    <t>0,70 - 0,80</t>
  </si>
  <si>
    <t>2,30 - 2,70</t>
  </si>
  <si>
    <t>Κεράσια / Cherries</t>
  </si>
  <si>
    <t>5,00 - 6,00</t>
  </si>
  <si>
    <t>7,00 - 8,00</t>
  </si>
  <si>
    <t>0,30 - 0,50</t>
  </si>
  <si>
    <t xml:space="preserve"> Θερμοκρασία: 17 - 21 β. / Temperature: 17 - 21 d.  </t>
  </si>
  <si>
    <t xml:space="preserve">                             Καιρός: νεφώσεις / Weather: cloudy</t>
  </si>
  <si>
    <t>Αριθμός/Number: 12132</t>
  </si>
  <si>
    <t xml:space="preserve"> Πέμπτη   7   Μαϊου   2026 / Thursday   7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</si>
  <si>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12132</t>
    </r>
  </si>
  <si>
    <t>1,40 - 1,60</t>
  </si>
  <si>
    <t>1,20 - 1,50</t>
  </si>
  <si>
    <t>1,70 - 2,10</t>
  </si>
  <si>
    <t>3,20 - 3,80</t>
  </si>
  <si>
    <t>2,00 - 2,60</t>
  </si>
  <si>
    <t>1,80 - 2,40</t>
  </si>
  <si>
    <t>2,00 - 2,30</t>
  </si>
  <si>
    <t>2,50 - 3,30</t>
  </si>
  <si>
    <t>2,20 - 2,50</t>
  </si>
  <si>
    <t>2,70 - 3,30</t>
  </si>
  <si>
    <t>0,90 - 1,00</t>
  </si>
  <si>
    <t>1,10 - 1,35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</si>
</sst>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7" zoomScaleNormal="100" workbookViewId="0">
      <selection activeCell="J62" sqref="J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141</v>
      </c>
      <c r="K1" s="6"/>
      <c r="L1" s="6"/>
      <c r="N1" s="39" t="s">
        <v>7</v>
      </c>
    </row>
    <row r="2" spans="1:18" x14ac:dyDescent="0.2">
      <c r="C2" s="103" t="s">
        <v>75</v>
      </c>
      <c r="D2" s="103"/>
      <c r="E2" s="103"/>
      <c r="F2" s="103"/>
      <c r="G2" s="103"/>
      <c r="I2" s="6" t="s">
        <v>142</v>
      </c>
      <c r="J2" s="6"/>
      <c r="K2" s="6"/>
      <c r="L2" s="6"/>
    </row>
    <row r="3" spans="1:18" x14ac:dyDescent="0.2">
      <c r="A3" s="10"/>
      <c r="B3" s="10"/>
      <c r="C3" s="89" t="s">
        <v>74</v>
      </c>
      <c r="D3" s="89"/>
      <c r="E3" s="89"/>
      <c r="F3" s="89"/>
      <c r="G3" s="89"/>
      <c r="I3" s="6" t="s">
        <v>131</v>
      </c>
      <c r="J3" s="6"/>
      <c r="K3" s="6"/>
      <c r="L3" s="6"/>
    </row>
    <row r="4" spans="1:18" x14ac:dyDescent="0.2">
      <c r="A4" s="10"/>
      <c r="B4" s="10"/>
      <c r="C4" s="103" t="s">
        <v>49</v>
      </c>
      <c r="D4" s="103"/>
      <c r="E4" s="103"/>
      <c r="F4" s="103"/>
      <c r="I4" s="107" t="s">
        <v>81</v>
      </c>
      <c r="J4" s="107"/>
    </row>
    <row r="5" spans="1:18" x14ac:dyDescent="0.2">
      <c r="A5" s="10"/>
      <c r="B5" s="10"/>
      <c r="C5" s="103" t="s">
        <v>52</v>
      </c>
      <c r="D5" s="103"/>
      <c r="E5" s="103"/>
      <c r="F5" s="103"/>
      <c r="I5" s="107" t="s">
        <v>143</v>
      </c>
      <c r="J5" s="107"/>
      <c r="L5" s="2"/>
      <c r="M5" s="2"/>
      <c r="N5" s="7"/>
    </row>
    <row r="6" spans="1:18" x14ac:dyDescent="0.2">
      <c r="B6" s="2"/>
      <c r="C6" s="103" t="s">
        <v>76</v>
      </c>
      <c r="D6" s="103"/>
      <c r="E6" s="103"/>
      <c r="F6" s="10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3" t="s">
        <v>50</v>
      </c>
      <c r="D7" s="103"/>
      <c r="E7" s="103"/>
      <c r="F7" s="103"/>
      <c r="K7" s="6"/>
      <c r="L7" s="6"/>
      <c r="M7" s="6"/>
      <c r="N7" s="6"/>
    </row>
    <row r="8" spans="1:18" ht="15" customHeight="1" x14ac:dyDescent="0.2">
      <c r="A8" s="108" t="s">
        <v>66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8" ht="15" customHeight="1" x14ac:dyDescent="0.25">
      <c r="A9" s="109" t="s">
        <v>144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P9" s="3"/>
    </row>
    <row r="10" spans="1:18" ht="13.5" customHeight="1" x14ac:dyDescent="0.2">
      <c r="A10" s="29"/>
      <c r="B10" s="29"/>
      <c r="C10" s="110" t="s">
        <v>8</v>
      </c>
      <c r="D10" s="110"/>
      <c r="E10" s="110"/>
      <c r="F10" s="110"/>
      <c r="G10" s="110"/>
      <c r="H10" s="29"/>
      <c r="I10" s="110" t="s">
        <v>9</v>
      </c>
      <c r="J10" s="110"/>
      <c r="K10" s="110"/>
      <c r="L10" s="110" t="s">
        <v>10</v>
      </c>
      <c r="M10" s="11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2" t="s">
        <v>11</v>
      </c>
      <c r="E11" s="112"/>
      <c r="F11" s="112" t="s">
        <v>12</v>
      </c>
      <c r="G11" s="112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1" t="s">
        <v>3</v>
      </c>
      <c r="E12" s="111"/>
      <c r="F12" s="111" t="s">
        <v>3</v>
      </c>
      <c r="G12" s="111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2" t="s">
        <v>132</v>
      </c>
      <c r="E13" s="102"/>
      <c r="F13" s="102" t="s">
        <v>92</v>
      </c>
      <c r="G13" s="102"/>
      <c r="H13" s="54">
        <v>18900</v>
      </c>
      <c r="I13" s="62">
        <v>1</v>
      </c>
      <c r="J13" s="70">
        <v>0.8</v>
      </c>
      <c r="K13" s="70">
        <v>0.5</v>
      </c>
      <c r="L13" s="77">
        <f>(I13/J13)-1</f>
        <v>0.25</v>
      </c>
      <c r="M13" s="79">
        <f>(I13/K13)-1</f>
        <v>1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2" t="s">
        <v>126</v>
      </c>
      <c r="E14" s="102"/>
      <c r="F14" s="102" t="s">
        <v>133</v>
      </c>
      <c r="G14" s="102"/>
      <c r="H14" s="52"/>
      <c r="I14" s="62">
        <v>1.4</v>
      </c>
      <c r="J14" s="70">
        <v>1</v>
      </c>
      <c r="K14" s="70">
        <v>0.8</v>
      </c>
      <c r="L14" s="77">
        <f>(I14/J14)-1</f>
        <v>0.39999999999999991</v>
      </c>
      <c r="M14" s="79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2" t="s">
        <v>101</v>
      </c>
      <c r="E15" s="102"/>
      <c r="F15" s="102" t="s">
        <v>78</v>
      </c>
      <c r="G15" s="102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79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2" t="s">
        <v>111</v>
      </c>
      <c r="E16" s="102"/>
      <c r="F16" s="102" t="s">
        <v>92</v>
      </c>
      <c r="G16" s="102"/>
      <c r="H16" s="52">
        <v>9300</v>
      </c>
      <c r="I16" s="62">
        <v>1.1000000000000001</v>
      </c>
      <c r="J16" s="70">
        <v>1</v>
      </c>
      <c r="K16" s="70">
        <v>0.8</v>
      </c>
      <c r="L16" s="77">
        <f t="shared" si="1"/>
        <v>0.10000000000000009</v>
      </c>
      <c r="M16" s="79">
        <f t="shared" si="0"/>
        <v>0.375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124</v>
      </c>
      <c r="C17" s="16"/>
      <c r="D17" s="82" t="s">
        <v>104</v>
      </c>
      <c r="E17" s="83"/>
      <c r="F17" s="82"/>
      <c r="G17" s="84"/>
      <c r="H17" s="52">
        <v>1100</v>
      </c>
      <c r="I17" s="62">
        <v>2.2000000000000002</v>
      </c>
      <c r="J17" s="70">
        <v>2.2000000000000002</v>
      </c>
      <c r="K17" s="70">
        <v>2.5</v>
      </c>
      <c r="L17" s="77">
        <f t="shared" si="1"/>
        <v>0</v>
      </c>
      <c r="M17" s="79">
        <f t="shared" si="0"/>
        <v>-0.11999999999999988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2" t="s">
        <v>99</v>
      </c>
      <c r="E18" s="83"/>
      <c r="F18" s="82"/>
      <c r="G18" s="83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2" t="s">
        <v>92</v>
      </c>
      <c r="E19" s="102"/>
      <c r="F19" s="102" t="s">
        <v>78</v>
      </c>
      <c r="G19" s="102"/>
      <c r="H19" s="52">
        <v>12800</v>
      </c>
      <c r="I19" s="62">
        <v>0.65</v>
      </c>
      <c r="J19" s="70">
        <v>0.65</v>
      </c>
      <c r="K19" s="70">
        <v>0.65</v>
      </c>
      <c r="L19" s="77">
        <f t="shared" si="1"/>
        <v>0</v>
      </c>
      <c r="M19" s="79">
        <f t="shared" si="0"/>
        <v>0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2" t="s">
        <v>98</v>
      </c>
      <c r="E20" s="102"/>
      <c r="F20" s="102" t="s">
        <v>92</v>
      </c>
      <c r="G20" s="102"/>
      <c r="H20" s="52">
        <v>22700</v>
      </c>
      <c r="I20" s="62">
        <v>1</v>
      </c>
      <c r="J20" s="70">
        <v>1</v>
      </c>
      <c r="K20" s="70">
        <v>0.6</v>
      </c>
      <c r="L20" s="77">
        <f t="shared" si="1"/>
        <v>0</v>
      </c>
      <c r="M20" s="79">
        <f t="shared" si="0"/>
        <v>0.66666666666666674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123</v>
      </c>
      <c r="C21" s="16"/>
      <c r="D21" s="82" t="s">
        <v>125</v>
      </c>
      <c r="E21" s="83"/>
      <c r="F21" s="82" t="s">
        <v>82</v>
      </c>
      <c r="G21" s="84"/>
      <c r="H21" s="52">
        <v>2200</v>
      </c>
      <c r="I21" s="62">
        <v>1.8</v>
      </c>
      <c r="J21" s="70">
        <v>1.8</v>
      </c>
      <c r="K21" s="70">
        <v>1.3</v>
      </c>
      <c r="L21" s="77">
        <f t="shared" si="1"/>
        <v>0</v>
      </c>
      <c r="M21" s="79">
        <f t="shared" si="0"/>
        <v>0.38461538461538458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2" t="s">
        <v>140</v>
      </c>
      <c r="E22" s="102"/>
      <c r="F22" s="102"/>
      <c r="G22" s="102"/>
      <c r="H22" s="52">
        <v>550</v>
      </c>
      <c r="I22" s="62">
        <v>0.4</v>
      </c>
      <c r="J22" s="70">
        <v>0.5</v>
      </c>
      <c r="K22" s="70">
        <v>0.4</v>
      </c>
      <c r="L22" s="77">
        <f t="shared" si="1"/>
        <v>-0.19999999999999996</v>
      </c>
      <c r="M22" s="79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2" t="s">
        <v>128</v>
      </c>
      <c r="E23" s="102"/>
      <c r="F23" s="102" t="s">
        <v>127</v>
      </c>
      <c r="G23" s="102"/>
      <c r="H23" s="52">
        <v>85400</v>
      </c>
      <c r="I23" s="62">
        <v>0.56999999999999995</v>
      </c>
      <c r="J23" s="70">
        <v>0.51</v>
      </c>
      <c r="K23" s="70">
        <v>0.73</v>
      </c>
      <c r="L23" s="77">
        <f t="shared" si="1"/>
        <v>0.11764705882352922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2" t="s">
        <v>116</v>
      </c>
      <c r="E24" s="102"/>
      <c r="F24" s="102"/>
      <c r="G24" s="102"/>
      <c r="H24" s="52">
        <v>31600</v>
      </c>
      <c r="I24" s="62">
        <v>0.55000000000000004</v>
      </c>
      <c r="J24" s="70">
        <v>0.55000000000000004</v>
      </c>
      <c r="K24" s="70">
        <v>0.6</v>
      </c>
      <c r="L24" s="77">
        <f t="shared" si="1"/>
        <v>0</v>
      </c>
      <c r="M24" s="79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2" t="s">
        <v>134</v>
      </c>
      <c r="E25" s="83"/>
      <c r="F25" s="102" t="s">
        <v>146</v>
      </c>
      <c r="G25" s="102"/>
      <c r="I25" s="62">
        <v>2</v>
      </c>
      <c r="J25" s="70">
        <v>1.3</v>
      </c>
      <c r="K25" s="70">
        <v>1.1000000000000001</v>
      </c>
      <c r="L25" s="77">
        <f t="shared" si="1"/>
        <v>0.53846153846153832</v>
      </c>
      <c r="M25" s="79">
        <f t="shared" si="0"/>
        <v>0.81818181818181812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2" t="s">
        <v>134</v>
      </c>
      <c r="E26" s="83"/>
      <c r="F26" s="102" t="s">
        <v>146</v>
      </c>
      <c r="G26" s="102"/>
      <c r="H26" s="54">
        <v>19500</v>
      </c>
      <c r="I26" s="64">
        <v>2</v>
      </c>
      <c r="J26" s="70">
        <v>1.3</v>
      </c>
      <c r="K26" s="70">
        <v>1</v>
      </c>
      <c r="L26" s="77">
        <f t="shared" si="1"/>
        <v>0.53846153846153832</v>
      </c>
      <c r="M26" s="79">
        <f t="shared" si="0"/>
        <v>1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2" t="s">
        <v>98</v>
      </c>
      <c r="E27" s="83"/>
      <c r="F27" s="102" t="s">
        <v>92</v>
      </c>
      <c r="G27" s="102"/>
      <c r="H27" s="55">
        <v>15300</v>
      </c>
      <c r="I27" s="16">
        <v>1</v>
      </c>
      <c r="J27" s="75">
        <v>1</v>
      </c>
      <c r="K27" s="70">
        <v>0.8</v>
      </c>
      <c r="L27" s="77">
        <f t="shared" si="1"/>
        <v>0</v>
      </c>
      <c r="M27" s="79">
        <f t="shared" si="0"/>
        <v>0.25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2" t="s">
        <v>103</v>
      </c>
      <c r="E28" s="102"/>
      <c r="F28" s="102" t="s">
        <v>102</v>
      </c>
      <c r="G28" s="102"/>
      <c r="H28" s="56">
        <v>98700</v>
      </c>
      <c r="I28" s="65">
        <v>0.52</v>
      </c>
      <c r="J28" s="70">
        <v>0.52</v>
      </c>
      <c r="K28" s="70">
        <v>0.68</v>
      </c>
      <c r="L28" s="77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2" t="s">
        <v>98</v>
      </c>
      <c r="E29" s="83"/>
      <c r="F29" s="102" t="s">
        <v>92</v>
      </c>
      <c r="G29" s="102"/>
      <c r="H29" s="52">
        <v>10100</v>
      </c>
      <c r="I29" s="62">
        <v>1</v>
      </c>
      <c r="J29" s="70">
        <v>0.8</v>
      </c>
      <c r="K29" s="70">
        <v>0.7</v>
      </c>
      <c r="L29" s="77">
        <f t="shared" si="1"/>
        <v>0.25</v>
      </c>
      <c r="M29" s="79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2" t="s">
        <v>148</v>
      </c>
      <c r="E30" s="102"/>
      <c r="F30" s="102" t="s">
        <v>147</v>
      </c>
      <c r="G30" s="102"/>
      <c r="H30" s="52"/>
      <c r="I30" s="62">
        <v>1.9</v>
      </c>
      <c r="J30" s="70">
        <v>1.7</v>
      </c>
      <c r="K30" s="70">
        <v>1.7</v>
      </c>
      <c r="L30" s="77">
        <f t="shared" si="1"/>
        <v>0.11764705882352944</v>
      </c>
      <c r="M30" s="79">
        <f t="shared" si="0"/>
        <v>0.11764705882352944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2" t="s">
        <v>130</v>
      </c>
      <c r="E31" s="102"/>
      <c r="F31" s="102" t="s">
        <v>129</v>
      </c>
      <c r="G31" s="102"/>
      <c r="H31" s="52">
        <v>34800</v>
      </c>
      <c r="I31" s="62">
        <v>2.5</v>
      </c>
      <c r="J31" s="70">
        <v>2.8</v>
      </c>
      <c r="K31" s="70">
        <v>1.6</v>
      </c>
      <c r="L31" s="77">
        <f t="shared" si="1"/>
        <v>-0.1071428571428571</v>
      </c>
      <c r="M31" s="79">
        <f t="shared" si="0"/>
        <v>0.5625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2" t="s">
        <v>149</v>
      </c>
      <c r="E32" s="102"/>
      <c r="F32" s="102" t="s">
        <v>113</v>
      </c>
      <c r="G32" s="102"/>
      <c r="H32" s="52"/>
      <c r="I32" s="62">
        <v>3.5</v>
      </c>
      <c r="J32" s="70">
        <v>3.4</v>
      </c>
      <c r="K32" s="70">
        <v>2</v>
      </c>
      <c r="L32" s="77">
        <f t="shared" si="1"/>
        <v>2.941176470588247E-2</v>
      </c>
      <c r="M32" s="79">
        <f t="shared" si="0"/>
        <v>0.75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2" t="s">
        <v>110</v>
      </c>
      <c r="E33" s="83"/>
      <c r="F33" s="82" t="s">
        <v>109</v>
      </c>
      <c r="G33" s="83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79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2" t="s">
        <v>119</v>
      </c>
      <c r="E34" s="83"/>
      <c r="F34" s="82" t="s">
        <v>112</v>
      </c>
      <c r="G34" s="84"/>
      <c r="H34" s="52">
        <v>9300</v>
      </c>
      <c r="I34" s="62">
        <v>0.7</v>
      </c>
      <c r="J34" s="70">
        <v>0.7</v>
      </c>
      <c r="K34" s="70">
        <v>0.9</v>
      </c>
      <c r="L34" s="77">
        <f t="shared" si="1"/>
        <v>0</v>
      </c>
      <c r="M34" s="79">
        <f t="shared" si="0"/>
        <v>-0.22222222222222232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2" t="s">
        <v>112</v>
      </c>
      <c r="E35" s="102"/>
      <c r="F35" s="82" t="s">
        <v>114</v>
      </c>
      <c r="G35" s="84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2" t="s">
        <v>98</v>
      </c>
      <c r="E36" s="83"/>
      <c r="F36" s="102" t="s">
        <v>92</v>
      </c>
      <c r="G36" s="102"/>
      <c r="H36" s="52">
        <v>16900</v>
      </c>
      <c r="I36" s="62">
        <v>1</v>
      </c>
      <c r="J36" s="70">
        <v>1.4</v>
      </c>
      <c r="K36" s="70">
        <v>0.6</v>
      </c>
      <c r="L36" s="77">
        <f t="shared" si="1"/>
        <v>-0.2857142857142857</v>
      </c>
      <c r="M36" s="79">
        <f t="shared" si="0"/>
        <v>0.66666666666666674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2" t="s">
        <v>150</v>
      </c>
      <c r="E37" s="83"/>
      <c r="F37" s="102"/>
      <c r="G37" s="102"/>
      <c r="H37" s="52">
        <v>5700</v>
      </c>
      <c r="I37" s="62">
        <v>2.2999999999999998</v>
      </c>
      <c r="J37" s="70">
        <v>1.5</v>
      </c>
      <c r="K37" s="70">
        <v>1.4</v>
      </c>
      <c r="L37" s="77">
        <f>(I37/J37)-1</f>
        <v>0.53333333333333321</v>
      </c>
      <c r="M37" s="79">
        <f t="shared" si="0"/>
        <v>0.64285714285714279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2" t="s">
        <v>105</v>
      </c>
      <c r="E38" s="83"/>
      <c r="F38" s="82" t="s">
        <v>79</v>
      </c>
      <c r="G38" s="83"/>
      <c r="H38" s="52">
        <v>4100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2" t="s">
        <v>98</v>
      </c>
      <c r="E39" s="83"/>
      <c r="F39" s="82" t="s">
        <v>92</v>
      </c>
      <c r="G39" s="84"/>
      <c r="H39" s="52">
        <v>12600</v>
      </c>
      <c r="I39" s="62">
        <v>1</v>
      </c>
      <c r="J39" s="70">
        <v>1.3</v>
      </c>
      <c r="K39" s="70">
        <v>0.8</v>
      </c>
      <c r="L39" s="77">
        <f t="shared" si="1"/>
        <v>-0.23076923076923084</v>
      </c>
      <c r="M39" s="79">
        <f t="shared" si="0"/>
        <v>0.25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5" t="s">
        <v>151</v>
      </c>
      <c r="E40" s="106"/>
      <c r="F40" s="82" t="s">
        <v>93</v>
      </c>
      <c r="G40" s="83"/>
      <c r="H40" s="52">
        <v>90800</v>
      </c>
      <c r="I40" s="63">
        <v>2</v>
      </c>
      <c r="J40" s="76">
        <v>2</v>
      </c>
      <c r="K40" s="78">
        <v>1.1000000000000001</v>
      </c>
      <c r="L40" s="77">
        <f>(I40/J40)-1</f>
        <v>0</v>
      </c>
      <c r="M40" s="79">
        <f>(I40/K40)-1</f>
        <v>0.81818181818181812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5" t="s">
        <v>153</v>
      </c>
      <c r="E41" s="106"/>
      <c r="F41" s="82" t="s">
        <v>152</v>
      </c>
      <c r="G41" s="83"/>
      <c r="H41" s="52"/>
      <c r="I41" s="63">
        <v>2.7</v>
      </c>
      <c r="J41" s="76">
        <v>3</v>
      </c>
      <c r="K41" s="69">
        <v>0</v>
      </c>
      <c r="L41" s="77">
        <f>(I41/J41)-1</f>
        <v>-9.9999999999999978E-2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502500</v>
      </c>
      <c r="I42" s="100"/>
      <c r="J42" s="100"/>
      <c r="K42" s="100"/>
      <c r="L42" s="100"/>
      <c r="M42" s="100"/>
      <c r="N42" s="101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2" t="s">
        <v>11</v>
      </c>
      <c r="E48" s="112"/>
      <c r="F48" s="112" t="s">
        <v>12</v>
      </c>
      <c r="G48" s="112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3" t="s">
        <v>3</v>
      </c>
      <c r="E49" s="114"/>
      <c r="F49" s="113" t="s">
        <v>3</v>
      </c>
      <c r="G49" s="114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2" t="s">
        <v>104</v>
      </c>
      <c r="E50" s="83"/>
      <c r="F50" s="82" t="s">
        <v>93</v>
      </c>
      <c r="G50" s="84"/>
      <c r="H50" s="58">
        <v>20600</v>
      </c>
      <c r="I50" s="66">
        <v>2.1</v>
      </c>
      <c r="J50" s="72">
        <v>2.1</v>
      </c>
      <c r="K50" s="72">
        <v>2.2000000000000002</v>
      </c>
      <c r="L50" s="77">
        <f t="shared" ref="L50:L63" si="2">(I50/J50)-1</f>
        <v>0</v>
      </c>
      <c r="M50" s="77">
        <f t="shared" ref="M50:M64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2" t="s">
        <v>97</v>
      </c>
      <c r="E51" s="83"/>
      <c r="F51" s="82"/>
      <c r="G51" s="83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77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2" t="s">
        <v>107</v>
      </c>
      <c r="E52" s="83"/>
      <c r="F52" s="82"/>
      <c r="G52" s="83"/>
      <c r="H52" s="58">
        <v>9700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77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2" t="s">
        <v>108</v>
      </c>
      <c r="E53" s="83"/>
      <c r="F53" s="82"/>
      <c r="G53" s="84"/>
      <c r="H53" s="58"/>
      <c r="I53" s="66">
        <v>2.4</v>
      </c>
      <c r="J53" s="72">
        <v>2.4</v>
      </c>
      <c r="K53" s="72">
        <v>2.6</v>
      </c>
      <c r="L53" s="77">
        <f t="shared" si="2"/>
        <v>0</v>
      </c>
      <c r="M53" s="77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2" t="s">
        <v>106</v>
      </c>
      <c r="E54" s="83"/>
      <c r="F54" s="82" t="s">
        <v>93</v>
      </c>
      <c r="G54" s="83"/>
      <c r="H54" s="58">
        <v>36300</v>
      </c>
      <c r="I54" s="67">
        <v>2</v>
      </c>
      <c r="J54" s="72">
        <v>2</v>
      </c>
      <c r="K54" s="72">
        <v>1.6</v>
      </c>
      <c r="L54" s="77">
        <f t="shared" si="2"/>
        <v>0</v>
      </c>
      <c r="M54" s="77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2" t="s">
        <v>82</v>
      </c>
      <c r="E55" s="83"/>
      <c r="F55" s="82"/>
      <c r="G55" s="83"/>
      <c r="H55" s="54">
        <v>9200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77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120</v>
      </c>
      <c r="C56" s="16"/>
      <c r="D56" s="82" t="s">
        <v>117</v>
      </c>
      <c r="E56" s="83"/>
      <c r="F56" s="82" t="s">
        <v>135</v>
      </c>
      <c r="G56" s="84"/>
      <c r="H56" s="58">
        <v>40800</v>
      </c>
      <c r="I56" s="61">
        <v>1</v>
      </c>
      <c r="J56" s="73">
        <v>1.2</v>
      </c>
      <c r="K56" s="73">
        <v>1</v>
      </c>
      <c r="L56" s="77">
        <f t="shared" si="2"/>
        <v>-0.16666666666666663</v>
      </c>
      <c r="M56" s="77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137</v>
      </c>
      <c r="C57" s="16"/>
      <c r="D57" s="82" t="s">
        <v>139</v>
      </c>
      <c r="E57" s="83"/>
      <c r="F57" s="82" t="s">
        <v>138</v>
      </c>
      <c r="G57" s="84"/>
      <c r="H57" s="58">
        <v>9400</v>
      </c>
      <c r="I57" s="61">
        <v>7</v>
      </c>
      <c r="J57" s="80">
        <v>0</v>
      </c>
      <c r="K57" s="80">
        <v>0</v>
      </c>
      <c r="L57" s="81" t="e">
        <f t="shared" si="2"/>
        <v>#DIV/0!</v>
      </c>
      <c r="M57" s="81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2" t="s">
        <v>118</v>
      </c>
      <c r="E58" s="83"/>
      <c r="F58" s="85" t="s">
        <v>117</v>
      </c>
      <c r="G58" s="86"/>
      <c r="H58" s="58">
        <v>33900</v>
      </c>
      <c r="I58" s="61">
        <v>1.6</v>
      </c>
      <c r="J58" s="73">
        <v>1.6</v>
      </c>
      <c r="K58" s="73">
        <v>0.95</v>
      </c>
      <c r="L58" s="77">
        <f t="shared" si="2"/>
        <v>0</v>
      </c>
      <c r="M58" s="77">
        <f t="shared" si="3"/>
        <v>0.6842105263157896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2" t="s">
        <v>89</v>
      </c>
      <c r="E59" s="83"/>
      <c r="F59" s="82" t="s">
        <v>88</v>
      </c>
      <c r="G59" s="83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77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2" t="s">
        <v>91</v>
      </c>
      <c r="E60" s="83"/>
      <c r="F60" s="82" t="s">
        <v>85</v>
      </c>
      <c r="G60" s="83"/>
      <c r="H60" s="59">
        <v>42700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77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115</v>
      </c>
      <c r="C61" s="16"/>
      <c r="D61" s="82" t="s">
        <v>136</v>
      </c>
      <c r="E61" s="83"/>
      <c r="F61" s="82"/>
      <c r="G61" s="84"/>
      <c r="H61" s="59">
        <v>8200</v>
      </c>
      <c r="I61" s="61">
        <v>2.5</v>
      </c>
      <c r="J61" s="73">
        <v>2.6</v>
      </c>
      <c r="K61" s="73">
        <v>2.4</v>
      </c>
      <c r="L61" s="77">
        <f t="shared" si="2"/>
        <v>-3.8461538461538547E-2</v>
      </c>
      <c r="M61" s="77">
        <f t="shared" si="3"/>
        <v>4.1666666666666741E-2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2" t="s">
        <v>157</v>
      </c>
      <c r="E62" s="83"/>
      <c r="F62" s="82" t="s">
        <v>156</v>
      </c>
      <c r="G62" s="82"/>
      <c r="H62" s="54">
        <v>33100</v>
      </c>
      <c r="I62" s="61">
        <v>1.1499999999999999</v>
      </c>
      <c r="J62" s="73">
        <v>1.1000000000000001</v>
      </c>
      <c r="K62" s="73">
        <v>1.25</v>
      </c>
      <c r="L62" s="77">
        <f t="shared" si="2"/>
        <v>4.5454545454545192E-2</v>
      </c>
      <c r="M62" s="77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121</v>
      </c>
      <c r="C63" s="16">
        <v>2.8</v>
      </c>
      <c r="D63" s="82" t="s">
        <v>134</v>
      </c>
      <c r="E63" s="83"/>
      <c r="F63" s="82" t="s">
        <v>122</v>
      </c>
      <c r="G63" s="84"/>
      <c r="H63" s="54">
        <v>35500</v>
      </c>
      <c r="I63" s="61">
        <v>1.9</v>
      </c>
      <c r="J63" s="73">
        <v>2</v>
      </c>
      <c r="K63" s="73">
        <v>2.4</v>
      </c>
      <c r="L63" s="77">
        <f t="shared" si="2"/>
        <v>-5.0000000000000044E-2</v>
      </c>
      <c r="M63" s="77">
        <f t="shared" si="3"/>
        <v>-0.20833333333333337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2" t="s">
        <v>100</v>
      </c>
      <c r="E64" s="83"/>
      <c r="F64" s="82" t="s">
        <v>94</v>
      </c>
      <c r="G64" s="84"/>
      <c r="H64" s="54">
        <v>70400</v>
      </c>
      <c r="I64" s="61">
        <v>1.1499999999999999</v>
      </c>
      <c r="J64" s="73">
        <v>1.1499999999999999</v>
      </c>
      <c r="K64" s="73">
        <v>1</v>
      </c>
      <c r="L64" s="77">
        <f>(I64/J64)-1</f>
        <v>0</v>
      </c>
      <c r="M64" s="77">
        <f t="shared" si="3"/>
        <v>0.14999999999999991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96</v>
      </c>
      <c r="C65" s="16"/>
      <c r="D65" s="82" t="s">
        <v>155</v>
      </c>
      <c r="E65" s="83"/>
      <c r="F65" s="82" t="s">
        <v>154</v>
      </c>
      <c r="G65" s="84"/>
      <c r="H65" s="54">
        <v>21500</v>
      </c>
      <c r="I65" s="61">
        <v>3</v>
      </c>
      <c r="J65" s="73">
        <v>2.7</v>
      </c>
      <c r="K65" s="73">
        <v>2.6</v>
      </c>
      <c r="L65" s="77">
        <f>(I65/J65)-1</f>
        <v>0.11111111111111094</v>
      </c>
      <c r="M65" s="77">
        <f>(I65/K65)-1</f>
        <v>0.15384615384615374</v>
      </c>
      <c r="N65" s="15">
        <v>70</v>
      </c>
      <c r="O65" s="11"/>
      <c r="P65" s="11"/>
      <c r="Q65" s="11"/>
    </row>
    <row r="66" spans="1:17" ht="15" customHeight="1" x14ac:dyDescent="0.2">
      <c r="A66" s="33"/>
      <c r="B66" s="97" t="s">
        <v>33</v>
      </c>
      <c r="C66" s="98"/>
      <c r="D66" s="98"/>
      <c r="E66" s="98"/>
      <c r="F66" s="98"/>
      <c r="G66" s="99"/>
      <c r="H66" s="53">
        <f>SUM(H50:H65)</f>
        <v>374400</v>
      </c>
      <c r="I66" s="94" t="s">
        <v>2</v>
      </c>
      <c r="J66" s="95"/>
      <c r="K66" s="95"/>
      <c r="L66" s="95"/>
      <c r="M66" s="95"/>
      <c r="N66" s="96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61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3" t="s">
        <v>86</v>
      </c>
      <c r="K71" s="93"/>
      <c r="L71" s="93"/>
      <c r="M71" s="93"/>
      <c r="N71" s="93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0"/>
      <c r="M72" s="90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89" t="s">
        <v>53</v>
      </c>
      <c r="C74" s="89"/>
      <c r="D74" s="89"/>
      <c r="E74" s="89"/>
      <c r="F74" s="89"/>
      <c r="G74" s="89"/>
      <c r="H74" s="89"/>
      <c r="I74" s="89"/>
      <c r="J74" s="89"/>
      <c r="K74" s="89"/>
      <c r="L74" s="91" t="s">
        <v>87</v>
      </c>
      <c r="M74" s="91"/>
      <c r="N74" s="91"/>
    </row>
    <row r="75" spans="1:17" ht="12.75" customHeight="1" x14ac:dyDescent="0.2">
      <c r="B75" s="89" t="s">
        <v>41</v>
      </c>
      <c r="C75" s="89"/>
      <c r="D75" s="89"/>
      <c r="E75" s="89"/>
      <c r="F75" s="89"/>
      <c r="G75" s="89"/>
      <c r="H75" s="89"/>
      <c r="I75" s="89"/>
      <c r="J75" s="89"/>
      <c r="K75" s="89"/>
    </row>
    <row r="76" spans="1:17" ht="12.75" customHeight="1" x14ac:dyDescent="0.2">
      <c r="B76" s="89" t="s">
        <v>64</v>
      </c>
      <c r="C76" s="89"/>
      <c r="D76" s="89"/>
      <c r="E76" s="89"/>
      <c r="F76" s="89"/>
      <c r="G76" s="89"/>
      <c r="H76" s="89"/>
      <c r="I76" s="89"/>
      <c r="J76" s="89"/>
      <c r="K76" s="89"/>
    </row>
    <row r="77" spans="1:17" ht="12.75" customHeight="1" x14ac:dyDescent="0.2">
      <c r="B77" s="89" t="s">
        <v>42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</row>
    <row r="78" spans="1:17" ht="12.75" customHeight="1" x14ac:dyDescent="0.2">
      <c r="B78" s="92" t="s">
        <v>54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81" spans="1:17" ht="12.75" customHeight="1" x14ac:dyDescent="0.2">
      <c r="A81" s="13"/>
      <c r="B81" s="88" t="s">
        <v>145</v>
      </c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11"/>
      <c r="P81" s="11"/>
      <c r="Q81" s="11"/>
    </row>
    <row r="82" spans="1:17" ht="12.75" customHeight="1" x14ac:dyDescent="0.2">
      <c r="B82" s="89" t="s">
        <v>58</v>
      </c>
      <c r="C82" s="89"/>
      <c r="D82" s="89"/>
      <c r="E82" s="89"/>
      <c r="F82" s="89"/>
      <c r="G82" s="89"/>
      <c r="H82" s="89"/>
      <c r="I82" s="89"/>
      <c r="J82" s="89"/>
      <c r="K82" s="89"/>
      <c r="L82" s="90"/>
      <c r="M82" s="90"/>
      <c r="N82" s="90"/>
    </row>
    <row r="83" spans="1:17" ht="12.75" customHeight="1" x14ac:dyDescent="0.2">
      <c r="B83" s="89" t="s">
        <v>6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</row>
    <row r="84" spans="1:17" x14ac:dyDescent="0.2">
      <c r="A84" s="1"/>
      <c r="B84" s="89" t="s">
        <v>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55</v>
      </c>
      <c r="M89" s="87" t="s">
        <v>56</v>
      </c>
      <c r="N89" s="87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5:G65"/>
    <mergeCell ref="D65:E65"/>
    <mergeCell ref="D62:E62"/>
    <mergeCell ref="F62:G62"/>
    <mergeCell ref="D60:E60"/>
    <mergeCell ref="D59:E59"/>
    <mergeCell ref="F59:G59"/>
    <mergeCell ref="D58:E58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F60:G60"/>
    <mergeCell ref="D64:E64"/>
    <mergeCell ref="F64:G64"/>
    <mergeCell ref="F58:G58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1:E61"/>
    <mergeCell ref="F61:G61"/>
    <mergeCell ref="D56:E56"/>
    <mergeCell ref="F56:G56"/>
    <mergeCell ref="D63:E63"/>
    <mergeCell ref="F63:G63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5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2026-05-07T12:46:48Z</dcterms:modified>
</cp:coreProperties>
</file>