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6572FCC7-BB96-4996-8551-77FB1648ECF8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L28" i="1"/>
  <c r="L51" i="1"/>
  <c r="M51" i="1"/>
  <c r="M38" i="1"/>
  <c r="L38" i="1"/>
  <c r="L13" i="1"/>
  <c r="H61" i="1"/>
  <c r="H40" i="1"/>
  <c r="M60" i="1"/>
  <c r="L60" i="1"/>
  <c r="M32" i="1"/>
  <c r="L32" i="1"/>
  <c r="M59" i="1"/>
  <c r="L59" i="1"/>
  <c r="M58" i="1"/>
  <c r="L58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<sst xmlns="http://schemas.openxmlformats.org/spreadsheetml/2006/main" count="194" uniqueCount="147">
  <si>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</si>
  <si>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</si>
  <si>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</si>
  <si>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</si>
  <si>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</si>
  <si>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</si>
  <si>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</si>
  <si>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</si>
  <si>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</si>
  <si>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</si>
  <si>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</si>
  <si>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</si>
  <si>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</si>
  <si>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</si>
  <si>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</si>
  <si>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</si>
  <si>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</si>
  <si>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</si>
  <si>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</si>
  <si>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</si>
  <si>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</si>
  <si>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</si>
  <si>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</si>
  <si>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</si>
  <si>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</si>
  <si>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</si>
  <si>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</si>
  <si>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</si>
  <si>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</si>
  <si>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</si>
  <si>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</si>
  <si>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</si>
  <si>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</si>
  <si>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</si>
  <si>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</si>
  <si>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</si>
  <si>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</si>
  <si>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</si>
  <si>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</si>
  <si>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</si>
  <si>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</si>
  <si>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</si>
  <si>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</si>
  <si>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</si>
  <si>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</si>
  <si>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</si>
  <si>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</si>
  <si>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</si>
  <si>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</si>
  <si>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</si>
  <si>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</si>
  <si>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</si>
  <si>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</si>
  <si>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</si>
  <si>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</si>
  <si>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</si>
  <si>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</si>
  <si>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</si>
  <si>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</si>
  <si>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</si>
  <si>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</si>
  <si>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</si>
  <si>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</si>
  <si>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</si>
  <si>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</si>
  <si>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</si>
  <si>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</si>
  <si>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</si>
  <si>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</si>
  <si>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</si>
  <si>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</si>
  <si>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</si>
  <si>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</si>
  <si>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</si>
  <si>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</si>
  <si>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</si>
  <si>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</si>
  <si>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</si>
  <si>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</si>
  <si>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</si>
  <si>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</si>
  <si>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</si>
  <si>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</si>
  <si>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</si>
  <si>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</si>
  <si>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</si>
  <si>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</si>
  <si>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</si>
  <si>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</si>
  <si>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</si>
  <si>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</si>
  <si>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</si>
  <si>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</si>
  <si>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</si>
  <si>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</si>
  <si>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</si>
  <si>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</si>
  <si>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</si>
  <si>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</si>
  <si>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</si>
  <si>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</si>
  <si>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</si>
  <si>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</si>
  <si>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</si>
  <si>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</si>
  <si>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</si>
  <si>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</si>
  <si>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</si>
  <si>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</si>
  <si>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</si>
  <si>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</si>
  <si>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</si>
  <si>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</si>
  <si>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</si>
  <si>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</si>
  <si>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</si>
  <si>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0,70 - 1,00</t>
  </si>
  <si>
    <t xml:space="preserve">                            Άνεμοι: ασθενείς / Wind: light winds</t>
  </si>
  <si>
    <t>1,00 - 1,30</t>
  </si>
  <si>
    <t>0,50 - 0,60</t>
  </si>
  <si>
    <t>2,20 - 2,80</t>
  </si>
  <si>
    <t>0,30 - 0,40</t>
  </si>
  <si>
    <t xml:space="preserve">0,80 - 1,10 </t>
  </si>
  <si>
    <t>0,80 - 1,00</t>
  </si>
  <si>
    <t>0,80 - 1,20</t>
  </si>
  <si>
    <t>1,40 - 1,70</t>
  </si>
  <si>
    <t>1,20 - 1,80</t>
  </si>
  <si>
    <t>0,60 - 0,70</t>
  </si>
  <si>
    <t>0,40 - 0,60</t>
  </si>
  <si>
    <t>3,00 - 3,40</t>
  </si>
  <si>
    <t>0,60 - 0,90</t>
  </si>
  <si>
    <t xml:space="preserve">0,55 - 0,80 </t>
  </si>
  <si>
    <t xml:space="preserve"> Θερμοκρασία: 10 - 13 β. / Temperature: 10 - 13 d.  </t>
  </si>
  <si>
    <t xml:space="preserve">                             Καιρός: βροχή / Weather: rain</t>
  </si>
  <si>
    <t>Αριθμός/Number: 12122</t>
  </si>
  <si>
    <t xml:space="preserve"> Τετάρτη   22   Απριλίου   2026 / Wednesday   22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</si>
  <si>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12122</t>
    </r>
  </si>
  <si>
    <t>Μούσμουλα / Medlar</t>
  </si>
  <si>
    <t>3,00 - 3,60</t>
  </si>
  <si>
    <t>0,30 - 0,45</t>
  </si>
  <si>
    <t>0,35 - 0,80</t>
  </si>
  <si>
    <t>1,20 - 1,40</t>
  </si>
  <si>
    <t>1,60 - 2,00</t>
  </si>
  <si>
    <t>1,50 - 1,60</t>
  </si>
  <si>
    <t>1,70 - 2,00</t>
  </si>
  <si>
    <t>1,10 - 1,80</t>
  </si>
  <si>
    <t>1,90 - 2,50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</si>
</sst>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8"/>
  <sheetViews>
    <sheetView tabSelected="1" topLeftCell="A31" zoomScaleNormal="100" workbookViewId="0">
      <selection activeCell="I59" sqref="I59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132</v>
      </c>
      <c r="K1" s="6"/>
      <c r="L1" s="6"/>
      <c r="N1" s="39" t="s">
        <v>7</v>
      </c>
    </row>
    <row r="2" spans="1:18" x14ac:dyDescent="0.2">
      <c r="C2" s="102" t="s">
        <v>75</v>
      </c>
      <c r="D2" s="102"/>
      <c r="E2" s="102"/>
      <c r="F2" s="102"/>
      <c r="G2" s="102"/>
      <c r="I2" s="6" t="s">
        <v>133</v>
      </c>
      <c r="J2" s="6"/>
      <c r="K2" s="6"/>
      <c r="L2" s="6"/>
    </row>
    <row r="3" spans="1:18" x14ac:dyDescent="0.2">
      <c r="A3" s="10"/>
      <c r="B3" s="10"/>
      <c r="C3" s="88" t="s">
        <v>74</v>
      </c>
      <c r="D3" s="88"/>
      <c r="E3" s="88"/>
      <c r="F3" s="88"/>
      <c r="G3" s="88"/>
      <c r="I3" s="6" t="s">
        <v>117</v>
      </c>
      <c r="J3" s="6"/>
      <c r="K3" s="6"/>
      <c r="L3" s="6"/>
    </row>
    <row r="4" spans="1:18" x14ac:dyDescent="0.2">
      <c r="A4" s="10"/>
      <c r="B4" s="10"/>
      <c r="C4" s="102" t="s">
        <v>49</v>
      </c>
      <c r="D4" s="102"/>
      <c r="E4" s="102"/>
      <c r="F4" s="102"/>
      <c r="I4" s="106" t="s">
        <v>81</v>
      </c>
      <c r="J4" s="106"/>
    </row>
    <row r="5" spans="1:18" x14ac:dyDescent="0.2">
      <c r="A5" s="10"/>
      <c r="B5" s="10"/>
      <c r="C5" s="102" t="s">
        <v>52</v>
      </c>
      <c r="D5" s="102"/>
      <c r="E5" s="102"/>
      <c r="F5" s="102"/>
      <c r="I5" s="106" t="s">
        <v>134</v>
      </c>
      <c r="J5" s="106"/>
      <c r="L5" s="2"/>
      <c r="M5" s="2"/>
      <c r="N5" s="7"/>
    </row>
    <row r="6" spans="1:18" x14ac:dyDescent="0.2">
      <c r="B6" s="2"/>
      <c r="C6" s="102" t="s">
        <v>76</v>
      </c>
      <c r="D6" s="102"/>
      <c r="E6" s="102"/>
      <c r="F6" s="102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2" t="s">
        <v>50</v>
      </c>
      <c r="D7" s="102"/>
      <c r="E7" s="102"/>
      <c r="F7" s="102"/>
      <c r="K7" s="6"/>
      <c r="L7" s="6"/>
      <c r="M7" s="6"/>
      <c r="N7" s="6"/>
    </row>
    <row r="8" spans="1:18" ht="15" customHeight="1" x14ac:dyDescent="0.2">
      <c r="A8" s="107" t="s">
        <v>66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8" ht="15" customHeight="1" x14ac:dyDescent="0.25">
      <c r="A9" s="108" t="s">
        <v>135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P9" s="3"/>
    </row>
    <row r="10" spans="1:18" ht="13.5" customHeight="1" x14ac:dyDescent="0.2">
      <c r="A10" s="29"/>
      <c r="B10" s="29"/>
      <c r="C10" s="109" t="s">
        <v>8</v>
      </c>
      <c r="D10" s="109"/>
      <c r="E10" s="109"/>
      <c r="F10" s="109"/>
      <c r="G10" s="109"/>
      <c r="H10" s="29"/>
      <c r="I10" s="109" t="s">
        <v>9</v>
      </c>
      <c r="J10" s="109"/>
      <c r="K10" s="109"/>
      <c r="L10" s="109" t="s">
        <v>10</v>
      </c>
      <c r="M10" s="10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1" t="s">
        <v>11</v>
      </c>
      <c r="E11" s="111"/>
      <c r="F11" s="111" t="s">
        <v>12</v>
      </c>
      <c r="G11" s="111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0" t="s">
        <v>3</v>
      </c>
      <c r="E12" s="110"/>
      <c r="F12" s="110" t="s">
        <v>3</v>
      </c>
      <c r="G12" s="110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1" t="s">
        <v>131</v>
      </c>
      <c r="E13" s="101"/>
      <c r="F13" s="101" t="s">
        <v>139</v>
      </c>
      <c r="G13" s="101"/>
      <c r="H13" s="54">
        <v>24600</v>
      </c>
      <c r="I13" s="63">
        <v>0.55000000000000004</v>
      </c>
      <c r="J13" s="71">
        <v>0.8</v>
      </c>
      <c r="K13" s="71">
        <v>0.6</v>
      </c>
      <c r="L13" s="78">
        <f>(I13/J13)-1</f>
        <v>-0.3125</v>
      </c>
      <c r="M13" s="80">
        <f>(I13/K13)-1</f>
        <v>-8.3333333333333259E-2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1" t="s">
        <v>122</v>
      </c>
      <c r="E14" s="101"/>
      <c r="F14" s="101"/>
      <c r="G14" s="101"/>
      <c r="H14" s="52"/>
      <c r="I14" s="63">
        <v>0.9</v>
      </c>
      <c r="J14" s="71">
        <v>2</v>
      </c>
      <c r="K14" s="71">
        <v>1</v>
      </c>
      <c r="L14" s="78">
        <f>(I14/J14)-1</f>
        <v>-0.55000000000000004</v>
      </c>
      <c r="M14" s="80">
        <f t="shared" ref="M14:M37" si="0">(I14/K14)-1</f>
        <v>-9.9999999999999978E-2</v>
      </c>
      <c r="N14" s="15">
        <v>60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1" t="s">
        <v>102</v>
      </c>
      <c r="E15" s="101"/>
      <c r="F15" s="101" t="s">
        <v>78</v>
      </c>
      <c r="G15" s="101"/>
      <c r="H15" s="52">
        <v>50</v>
      </c>
      <c r="I15" s="63">
        <v>0.55000000000000004</v>
      </c>
      <c r="J15" s="71">
        <v>0.55000000000000004</v>
      </c>
      <c r="K15" s="71">
        <v>0.5</v>
      </c>
      <c r="L15" s="78">
        <f t="shared" ref="L15:L37" si="1">(I15/J15)-1</f>
        <v>0</v>
      </c>
      <c r="M15" s="80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>
        <v>1.2</v>
      </c>
      <c r="D16" s="101" t="s">
        <v>123</v>
      </c>
      <c r="E16" s="101"/>
      <c r="F16" s="101" t="s">
        <v>127</v>
      </c>
      <c r="G16" s="101"/>
      <c r="H16" s="52">
        <v>6500</v>
      </c>
      <c r="I16" s="63">
        <v>0.9</v>
      </c>
      <c r="J16" s="71">
        <v>1.4</v>
      </c>
      <c r="K16" s="71">
        <v>0.9</v>
      </c>
      <c r="L16" s="78">
        <f t="shared" si="1"/>
        <v>-0.3571428571428571</v>
      </c>
      <c r="M16" s="80">
        <f t="shared" si="0"/>
        <v>0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1" t="s">
        <v>100</v>
      </c>
      <c r="E17" s="82"/>
      <c r="F17" s="81"/>
      <c r="G17" s="82"/>
      <c r="H17" s="52">
        <v>50</v>
      </c>
      <c r="I17" s="63">
        <v>0.65</v>
      </c>
      <c r="J17" s="71">
        <v>0.65</v>
      </c>
      <c r="K17" s="71">
        <v>0.7</v>
      </c>
      <c r="L17" s="78">
        <f t="shared" si="1"/>
        <v>0</v>
      </c>
      <c r="M17" s="8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1" t="s">
        <v>92</v>
      </c>
      <c r="E18" s="101"/>
      <c r="F18" s="101" t="s">
        <v>78</v>
      </c>
      <c r="G18" s="101"/>
      <c r="H18" s="52">
        <v>12700</v>
      </c>
      <c r="I18" s="63">
        <v>0.65</v>
      </c>
      <c r="J18" s="71">
        <v>0.65</v>
      </c>
      <c r="K18" s="71">
        <v>0.6</v>
      </c>
      <c r="L18" s="78">
        <f t="shared" si="1"/>
        <v>0</v>
      </c>
      <c r="M18" s="80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1" t="s">
        <v>116</v>
      </c>
      <c r="E19" s="101"/>
      <c r="F19" s="101" t="s">
        <v>119</v>
      </c>
      <c r="G19" s="101"/>
      <c r="H19" s="52">
        <v>20900</v>
      </c>
      <c r="I19" s="63">
        <v>0.8</v>
      </c>
      <c r="J19" s="71">
        <v>1</v>
      </c>
      <c r="K19" s="71">
        <v>0.6</v>
      </c>
      <c r="L19" s="78">
        <f t="shared" si="1"/>
        <v>-0.19999999999999996</v>
      </c>
      <c r="M19" s="80">
        <f t="shared" si="0"/>
        <v>0.33333333333333348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101" t="s">
        <v>128</v>
      </c>
      <c r="E20" s="101"/>
      <c r="F20" s="101"/>
      <c r="G20" s="101"/>
      <c r="H20" s="52">
        <v>350</v>
      </c>
      <c r="I20" s="63">
        <v>0.5</v>
      </c>
      <c r="J20" s="71">
        <v>0.6</v>
      </c>
      <c r="K20" s="71">
        <v>0.4</v>
      </c>
      <c r="L20" s="78">
        <f t="shared" si="1"/>
        <v>-0.16666666666666663</v>
      </c>
      <c r="M20" s="80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1" t="s">
        <v>105</v>
      </c>
      <c r="E21" s="101"/>
      <c r="F21" s="101" t="s">
        <v>103</v>
      </c>
      <c r="G21" s="101"/>
      <c r="H21" s="52">
        <v>90300</v>
      </c>
      <c r="I21" s="63">
        <v>0.51</v>
      </c>
      <c r="J21" s="71">
        <v>0.51</v>
      </c>
      <c r="K21" s="71">
        <v>0.73</v>
      </c>
      <c r="L21" s="78">
        <f t="shared" si="1"/>
        <v>0</v>
      </c>
      <c r="M21" s="80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/>
      <c r="D22" s="101" t="s">
        <v>140</v>
      </c>
      <c r="E22" s="101"/>
      <c r="F22" s="101"/>
      <c r="G22" s="101"/>
      <c r="H22" s="52">
        <v>35400</v>
      </c>
      <c r="I22" s="63">
        <v>0.55000000000000004</v>
      </c>
      <c r="J22" s="71">
        <v>0.45</v>
      </c>
      <c r="K22" s="71">
        <v>0.6</v>
      </c>
      <c r="L22" s="78">
        <f t="shared" si="1"/>
        <v>0.22222222222222232</v>
      </c>
      <c r="M22" s="80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1" t="s">
        <v>99</v>
      </c>
      <c r="E23" s="82"/>
      <c r="F23" s="101" t="s">
        <v>92</v>
      </c>
      <c r="G23" s="101"/>
      <c r="I23" s="63">
        <v>1</v>
      </c>
      <c r="J23" s="71">
        <v>1.3</v>
      </c>
      <c r="K23" s="71">
        <v>1.4</v>
      </c>
      <c r="L23" s="78">
        <f t="shared" si="1"/>
        <v>-0.23076923076923084</v>
      </c>
      <c r="M23" s="80">
        <f t="shared" si="0"/>
        <v>-0.2857142857142857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1" t="s">
        <v>99</v>
      </c>
      <c r="E24" s="82"/>
      <c r="F24" s="101" t="s">
        <v>92</v>
      </c>
      <c r="G24" s="101"/>
      <c r="H24" s="54">
        <v>24200</v>
      </c>
      <c r="I24" s="65">
        <v>1</v>
      </c>
      <c r="J24" s="71">
        <v>1.3</v>
      </c>
      <c r="K24" s="71">
        <v>1.4</v>
      </c>
      <c r="L24" s="78">
        <f t="shared" si="1"/>
        <v>-0.23076923076923084</v>
      </c>
      <c r="M24" s="80">
        <f t="shared" si="0"/>
        <v>-0.2857142857142857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1" t="s">
        <v>118</v>
      </c>
      <c r="E25" s="82"/>
      <c r="F25" s="101" t="s">
        <v>92</v>
      </c>
      <c r="G25" s="101"/>
      <c r="H25" s="55">
        <v>10100</v>
      </c>
      <c r="I25" s="16">
        <v>1.1000000000000001</v>
      </c>
      <c r="J25" s="76">
        <v>1.1000000000000001</v>
      </c>
      <c r="K25" s="71">
        <v>1.3</v>
      </c>
      <c r="L25" s="78">
        <f t="shared" si="1"/>
        <v>0</v>
      </c>
      <c r="M25" s="80">
        <f t="shared" si="0"/>
        <v>-0.15384615384615385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1" t="s">
        <v>106</v>
      </c>
      <c r="E26" s="101"/>
      <c r="F26" s="101" t="s">
        <v>104</v>
      </c>
      <c r="G26" s="101"/>
      <c r="H26" s="56">
        <v>98700</v>
      </c>
      <c r="I26" s="66">
        <v>0.52</v>
      </c>
      <c r="J26" s="71">
        <v>0.52</v>
      </c>
      <c r="K26" s="71">
        <v>0.65</v>
      </c>
      <c r="L26" s="78">
        <f t="shared" si="1"/>
        <v>0</v>
      </c>
      <c r="M26" s="80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1" t="s">
        <v>88</v>
      </c>
      <c r="E27" s="82"/>
      <c r="F27" s="101" t="s">
        <v>119</v>
      </c>
      <c r="G27" s="101"/>
      <c r="H27" s="52">
        <v>11800</v>
      </c>
      <c r="I27" s="63">
        <v>0.9</v>
      </c>
      <c r="J27" s="71">
        <v>0.9</v>
      </c>
      <c r="K27" s="71">
        <v>0.65</v>
      </c>
      <c r="L27" s="78">
        <f t="shared" si="1"/>
        <v>0</v>
      </c>
      <c r="M27" s="80">
        <f t="shared" si="0"/>
        <v>0.38461538461538458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101" t="s">
        <v>126</v>
      </c>
      <c r="E28" s="101"/>
      <c r="F28" s="101" t="s">
        <v>123</v>
      </c>
      <c r="G28" s="101"/>
      <c r="H28" s="52"/>
      <c r="I28" s="63">
        <v>1.5</v>
      </c>
      <c r="J28" s="71">
        <v>1.9</v>
      </c>
      <c r="K28" s="71">
        <v>1.7</v>
      </c>
      <c r="L28" s="78">
        <f t="shared" si="1"/>
        <v>-0.21052631578947367</v>
      </c>
      <c r="M28" s="80">
        <f t="shared" si="0"/>
        <v>-0.11764705882352944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101" t="s">
        <v>142</v>
      </c>
      <c r="E29" s="101"/>
      <c r="F29" s="101" t="s">
        <v>141</v>
      </c>
      <c r="G29" s="101"/>
      <c r="H29" s="52">
        <v>33400</v>
      </c>
      <c r="I29" s="63">
        <v>1.7</v>
      </c>
      <c r="J29" s="71">
        <v>3</v>
      </c>
      <c r="K29" s="71">
        <v>1.7</v>
      </c>
      <c r="L29" s="78">
        <f t="shared" si="1"/>
        <v>-0.43333333333333335</v>
      </c>
      <c r="M29" s="80">
        <f t="shared" si="0"/>
        <v>0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101" t="s">
        <v>129</v>
      </c>
      <c r="E30" s="101"/>
      <c r="F30" s="101" t="s">
        <v>120</v>
      </c>
      <c r="G30" s="101"/>
      <c r="H30" s="52"/>
      <c r="I30" s="63">
        <v>3.2</v>
      </c>
      <c r="J30" s="71">
        <v>3.4</v>
      </c>
      <c r="K30" s="71">
        <v>2.1</v>
      </c>
      <c r="L30" s="78">
        <f t="shared" si="1"/>
        <v>-5.8823529411764608E-2</v>
      </c>
      <c r="M30" s="80">
        <f t="shared" si="0"/>
        <v>0.52380952380952372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1" t="s">
        <v>115</v>
      </c>
      <c r="E31" s="82"/>
      <c r="F31" s="81" t="s">
        <v>114</v>
      </c>
      <c r="G31" s="82"/>
      <c r="H31" s="52"/>
      <c r="I31" s="63">
        <v>0.21</v>
      </c>
      <c r="J31" s="71">
        <v>0.23</v>
      </c>
      <c r="K31" s="71">
        <v>0.22</v>
      </c>
      <c r="L31" s="78">
        <f t="shared" si="1"/>
        <v>-8.6956521739130488E-2</v>
      </c>
      <c r="M31" s="80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1" t="s">
        <v>97</v>
      </c>
      <c r="E32" s="82"/>
      <c r="F32" s="81" t="s">
        <v>121</v>
      </c>
      <c r="G32" s="83"/>
      <c r="H32" s="52">
        <v>24600</v>
      </c>
      <c r="I32" s="63">
        <v>0.5</v>
      </c>
      <c r="J32" s="71">
        <v>0.7</v>
      </c>
      <c r="K32" s="71">
        <v>1.1000000000000001</v>
      </c>
      <c r="L32" s="78">
        <f t="shared" si="1"/>
        <v>-0.2857142857142857</v>
      </c>
      <c r="M32" s="80">
        <f t="shared" si="0"/>
        <v>-0.54545454545454541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101" t="s">
        <v>119</v>
      </c>
      <c r="E33" s="101"/>
      <c r="F33" s="81" t="s">
        <v>121</v>
      </c>
      <c r="G33" s="83"/>
      <c r="H33" s="52">
        <v>50</v>
      </c>
      <c r="I33" s="62">
        <v>0.5</v>
      </c>
      <c r="J33" s="72">
        <v>0.6</v>
      </c>
      <c r="K33" s="72">
        <v>0.45</v>
      </c>
      <c r="L33" s="78">
        <f t="shared" si="1"/>
        <v>-0.16666666666666663</v>
      </c>
      <c r="M33" s="80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1" t="s">
        <v>144</v>
      </c>
      <c r="E34" s="82"/>
      <c r="F34" s="101" t="s">
        <v>143</v>
      </c>
      <c r="G34" s="101"/>
      <c r="H34" s="52">
        <v>4200</v>
      </c>
      <c r="I34" s="63">
        <v>1.8</v>
      </c>
      <c r="J34" s="71">
        <v>1.5</v>
      </c>
      <c r="K34" s="71">
        <v>1.3</v>
      </c>
      <c r="L34" s="78">
        <f t="shared" si="1"/>
        <v>0.19999999999999996</v>
      </c>
      <c r="M34" s="80">
        <f t="shared" si="0"/>
        <v>0.38461538461538458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1" t="s">
        <v>144</v>
      </c>
      <c r="E35" s="82"/>
      <c r="F35" s="101" t="s">
        <v>143</v>
      </c>
      <c r="G35" s="101"/>
      <c r="H35" s="52">
        <v>4500</v>
      </c>
      <c r="I35" s="63">
        <v>1.8</v>
      </c>
      <c r="J35" s="71">
        <v>1.7</v>
      </c>
      <c r="K35" s="71">
        <v>2.2999999999999998</v>
      </c>
      <c r="L35" s="78">
        <f>(I35/J35)-1</f>
        <v>5.8823529411764719E-2</v>
      </c>
      <c r="M35" s="80">
        <f t="shared" si="0"/>
        <v>-0.21739130434782605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1" t="s">
        <v>108</v>
      </c>
      <c r="E36" s="82"/>
      <c r="F36" s="81" t="s">
        <v>79</v>
      </c>
      <c r="G36" s="82"/>
      <c r="H36" s="52">
        <v>4100</v>
      </c>
      <c r="I36" s="63">
        <v>4.3</v>
      </c>
      <c r="J36" s="71">
        <v>4.3</v>
      </c>
      <c r="K36" s="71">
        <v>4.3</v>
      </c>
      <c r="L36" s="78">
        <f t="shared" si="1"/>
        <v>0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1" t="s">
        <v>93</v>
      </c>
      <c r="E37" s="82"/>
      <c r="F37" s="81" t="s">
        <v>123</v>
      </c>
      <c r="G37" s="83"/>
      <c r="H37" s="52">
        <v>5300</v>
      </c>
      <c r="I37" s="63">
        <v>1.4</v>
      </c>
      <c r="J37" s="71">
        <v>1.3</v>
      </c>
      <c r="K37" s="71">
        <v>0.9</v>
      </c>
      <c r="L37" s="78">
        <f t="shared" si="1"/>
        <v>7.6923076923076872E-2</v>
      </c>
      <c r="M37" s="80">
        <f t="shared" si="0"/>
        <v>0.55555555555555536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4" t="s">
        <v>145</v>
      </c>
      <c r="E38" s="105"/>
      <c r="F38" s="81" t="s">
        <v>130</v>
      </c>
      <c r="G38" s="82"/>
      <c r="H38" s="52">
        <v>90800</v>
      </c>
      <c r="I38" s="64">
        <v>1.3</v>
      </c>
      <c r="J38" s="77">
        <v>2</v>
      </c>
      <c r="K38" s="79">
        <v>1.5</v>
      </c>
      <c r="L38" s="78">
        <f>(I38/J38)-1</f>
        <v>-0.35</v>
      </c>
      <c r="M38" s="80">
        <f>(I38/K38)-1</f>
        <v>-0.1333333333333333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104" t="s">
        <v>79</v>
      </c>
      <c r="E39" s="105"/>
      <c r="F39" s="81"/>
      <c r="G39" s="82"/>
      <c r="H39" s="52"/>
      <c r="I39" s="64">
        <v>3</v>
      </c>
      <c r="J39" s="77">
        <v>4.5</v>
      </c>
      <c r="K39" s="70">
        <v>0</v>
      </c>
      <c r="L39" s="78">
        <f>(I39/J39)-1</f>
        <v>-0.33333333333333337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103" t="s">
        <v>28</v>
      </c>
      <c r="C40" s="103"/>
      <c r="D40" s="103"/>
      <c r="E40" s="103"/>
      <c r="F40" s="103"/>
      <c r="G40" s="103"/>
      <c r="H40" s="57">
        <f>SUM(H13:H39)</f>
        <v>502600</v>
      </c>
      <c r="I40" s="99"/>
      <c r="J40" s="99"/>
      <c r="K40" s="99"/>
      <c r="L40" s="99"/>
      <c r="M40" s="99"/>
      <c r="N40" s="100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111" t="s">
        <v>11</v>
      </c>
      <c r="E46" s="111"/>
      <c r="F46" s="111" t="s">
        <v>12</v>
      </c>
      <c r="G46" s="111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112" t="s">
        <v>3</v>
      </c>
      <c r="E47" s="113"/>
      <c r="F47" s="112" t="s">
        <v>3</v>
      </c>
      <c r="G47" s="113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1" t="s">
        <v>107</v>
      </c>
      <c r="E48" s="82"/>
      <c r="F48" s="81" t="s">
        <v>93</v>
      </c>
      <c r="G48" s="83"/>
      <c r="H48" s="58">
        <v>20600</v>
      </c>
      <c r="I48" s="67">
        <v>2.1</v>
      </c>
      <c r="J48" s="73">
        <v>2.1</v>
      </c>
      <c r="K48" s="73">
        <v>2.2000000000000002</v>
      </c>
      <c r="L48" s="78">
        <f t="shared" ref="L48:L58" si="2">(I48/J48)-1</f>
        <v>0</v>
      </c>
      <c r="M48" s="78">
        <f t="shared" ref="M48:M59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1" t="s">
        <v>98</v>
      </c>
      <c r="E49" s="82"/>
      <c r="F49" s="81"/>
      <c r="G49" s="82"/>
      <c r="H49" s="58">
        <v>3200</v>
      </c>
      <c r="I49" s="67">
        <v>3.3</v>
      </c>
      <c r="J49" s="73">
        <v>3.3</v>
      </c>
      <c r="K49" s="73">
        <v>3</v>
      </c>
      <c r="L49" s="78">
        <f t="shared" si="2"/>
        <v>0</v>
      </c>
      <c r="M49" s="78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1" t="s">
        <v>112</v>
      </c>
      <c r="E50" s="82"/>
      <c r="F50" s="81"/>
      <c r="G50" s="82"/>
      <c r="H50" s="58">
        <v>9700</v>
      </c>
      <c r="I50" s="67">
        <v>1.7</v>
      </c>
      <c r="J50" s="73">
        <v>1.7</v>
      </c>
      <c r="K50" s="73">
        <v>1.9</v>
      </c>
      <c r="L50" s="78">
        <f t="shared" si="2"/>
        <v>0</v>
      </c>
      <c r="M50" s="78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1" t="s">
        <v>113</v>
      </c>
      <c r="E51" s="82"/>
      <c r="F51" s="81"/>
      <c r="G51" s="83"/>
      <c r="H51" s="58"/>
      <c r="I51" s="67">
        <v>2.4</v>
      </c>
      <c r="J51" s="73">
        <v>2.4</v>
      </c>
      <c r="K51" s="73">
        <v>2.6</v>
      </c>
      <c r="L51" s="78">
        <f t="shared" si="2"/>
        <v>0</v>
      </c>
      <c r="M51" s="78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1" t="s">
        <v>111</v>
      </c>
      <c r="E52" s="82"/>
      <c r="F52" s="81" t="s">
        <v>93</v>
      </c>
      <c r="G52" s="82"/>
      <c r="H52" s="58">
        <v>38500</v>
      </c>
      <c r="I52" s="68">
        <v>2</v>
      </c>
      <c r="J52" s="73">
        <v>2</v>
      </c>
      <c r="K52" s="73">
        <v>1.6</v>
      </c>
      <c r="L52" s="78">
        <f t="shared" si="2"/>
        <v>0</v>
      </c>
      <c r="M52" s="78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1" t="s">
        <v>82</v>
      </c>
      <c r="E53" s="82"/>
      <c r="F53" s="81"/>
      <c r="G53" s="82"/>
      <c r="H53" s="54">
        <v>11400</v>
      </c>
      <c r="I53" s="62">
        <v>1.2</v>
      </c>
      <c r="J53" s="74">
        <v>1.2</v>
      </c>
      <c r="K53" s="74">
        <v>1.1000000000000001</v>
      </c>
      <c r="L53" s="78">
        <f t="shared" si="2"/>
        <v>0</v>
      </c>
      <c r="M53" s="78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1" t="s">
        <v>125</v>
      </c>
      <c r="E54" s="82"/>
      <c r="F54" s="84" t="s">
        <v>124</v>
      </c>
      <c r="G54" s="85"/>
      <c r="H54" s="58">
        <v>27900</v>
      </c>
      <c r="I54" s="62">
        <v>1.5</v>
      </c>
      <c r="J54" s="74">
        <v>1.4</v>
      </c>
      <c r="K54" s="74">
        <v>1</v>
      </c>
      <c r="L54" s="78">
        <f t="shared" si="2"/>
        <v>7.1428571428571397E-2</v>
      </c>
      <c r="M54" s="78">
        <f t="shared" si="3"/>
        <v>0.5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1" t="s">
        <v>89</v>
      </c>
      <c r="E55" s="82"/>
      <c r="F55" s="81" t="s">
        <v>88</v>
      </c>
      <c r="G55" s="82"/>
      <c r="H55" s="61"/>
      <c r="I55" s="69">
        <v>1.45</v>
      </c>
      <c r="J55" s="74">
        <v>1.45</v>
      </c>
      <c r="K55" s="74">
        <v>1.1499999999999999</v>
      </c>
      <c r="L55" s="78">
        <f t="shared" si="2"/>
        <v>0</v>
      </c>
      <c r="M55" s="78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1" t="s">
        <v>91</v>
      </c>
      <c r="E56" s="82"/>
      <c r="F56" s="81" t="s">
        <v>85</v>
      </c>
      <c r="G56" s="82"/>
      <c r="H56" s="60">
        <v>43100</v>
      </c>
      <c r="I56" s="62">
        <v>1.5</v>
      </c>
      <c r="J56" s="74">
        <v>1.5</v>
      </c>
      <c r="K56" s="74">
        <v>1.25</v>
      </c>
      <c r="L56" s="78">
        <f t="shared" si="2"/>
        <v>0</v>
      </c>
      <c r="M56" s="78">
        <f t="shared" si="3"/>
        <v>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10</v>
      </c>
      <c r="B57" s="19" t="s">
        <v>137</v>
      </c>
      <c r="C57" s="16"/>
      <c r="D57" s="81" t="s">
        <v>138</v>
      </c>
      <c r="E57" s="82"/>
      <c r="F57" s="81"/>
      <c r="G57" s="83"/>
      <c r="H57" s="60"/>
      <c r="I57" s="62">
        <v>3.3</v>
      </c>
      <c r="J57" s="114">
        <v>0</v>
      </c>
      <c r="K57" s="114">
        <v>0</v>
      </c>
      <c r="L57" s="115" t="e">
        <f t="shared" si="2"/>
        <v>#DIV/0!</v>
      </c>
      <c r="M57" s="115" t="e">
        <f t="shared" si="3"/>
        <v>#DIV/0!</v>
      </c>
      <c r="N57" s="15">
        <v>65</v>
      </c>
      <c r="O57" s="11"/>
      <c r="P57" s="11"/>
      <c r="Q57" s="11"/>
    </row>
    <row r="58" spans="1:17" ht="12.75" customHeight="1" x14ac:dyDescent="0.2">
      <c r="A58" s="15">
        <v>11</v>
      </c>
      <c r="B58" s="19" t="s">
        <v>31</v>
      </c>
      <c r="C58" s="16"/>
      <c r="D58" s="81" t="s">
        <v>110</v>
      </c>
      <c r="E58" s="82"/>
      <c r="F58" s="81" t="s">
        <v>109</v>
      </c>
      <c r="G58" s="81"/>
      <c r="H58" s="54">
        <v>33500</v>
      </c>
      <c r="I58" s="62">
        <v>1.1000000000000001</v>
      </c>
      <c r="J58" s="74">
        <v>1.1000000000000001</v>
      </c>
      <c r="K58" s="74">
        <v>1.3</v>
      </c>
      <c r="L58" s="78">
        <f t="shared" si="2"/>
        <v>0</v>
      </c>
      <c r="M58" s="78">
        <f t="shared" si="3"/>
        <v>-0.15384615384615385</v>
      </c>
      <c r="N58" s="15">
        <v>65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32</v>
      </c>
      <c r="C59" s="16"/>
      <c r="D59" s="81" t="s">
        <v>101</v>
      </c>
      <c r="E59" s="82"/>
      <c r="F59" s="81" t="s">
        <v>94</v>
      </c>
      <c r="G59" s="83"/>
      <c r="H59" s="54">
        <v>74200</v>
      </c>
      <c r="I59" s="62">
        <v>1.1499999999999999</v>
      </c>
      <c r="J59" s="74">
        <v>1.1499999999999999</v>
      </c>
      <c r="K59" s="74">
        <v>1</v>
      </c>
      <c r="L59" s="78">
        <f>(I59/J59)-1</f>
        <v>0</v>
      </c>
      <c r="M59" s="78">
        <f t="shared" si="3"/>
        <v>0.14999999999999991</v>
      </c>
      <c r="N59" s="15">
        <v>70</v>
      </c>
      <c r="O59" s="11"/>
      <c r="P59" s="11"/>
      <c r="Q59" s="11"/>
    </row>
    <row r="60" spans="1:17" ht="13.5" customHeight="1" x14ac:dyDescent="0.2">
      <c r="A60" s="15">
        <v>13</v>
      </c>
      <c r="B60" s="19" t="s">
        <v>96</v>
      </c>
      <c r="C60" s="16"/>
      <c r="D60" s="81" t="s">
        <v>146</v>
      </c>
      <c r="E60" s="82"/>
      <c r="F60" s="81" t="s">
        <v>125</v>
      </c>
      <c r="G60" s="83"/>
      <c r="H60" s="54">
        <v>21300</v>
      </c>
      <c r="I60" s="62">
        <v>2.2000000000000002</v>
      </c>
      <c r="J60" s="74">
        <v>2</v>
      </c>
      <c r="K60" s="74">
        <v>2.2999999999999998</v>
      </c>
      <c r="L60" s="78">
        <f>(I60/J60)-1</f>
        <v>0.10000000000000009</v>
      </c>
      <c r="M60" s="78">
        <f>(I60/K60)-1</f>
        <v>-4.3478260869565077E-2</v>
      </c>
      <c r="N60" s="15">
        <v>70</v>
      </c>
      <c r="O60" s="11"/>
      <c r="P60" s="11"/>
      <c r="Q60" s="11"/>
    </row>
    <row r="61" spans="1:17" ht="15" customHeight="1" x14ac:dyDescent="0.2">
      <c r="A61" s="33"/>
      <c r="B61" s="96" t="s">
        <v>33</v>
      </c>
      <c r="C61" s="97"/>
      <c r="D61" s="97"/>
      <c r="E61" s="97"/>
      <c r="F61" s="97"/>
      <c r="G61" s="98"/>
      <c r="H61" s="53">
        <f>SUM(H48:H60)</f>
        <v>283400</v>
      </c>
      <c r="I61" s="93" t="s">
        <v>2</v>
      </c>
      <c r="J61" s="94"/>
      <c r="K61" s="94"/>
      <c r="L61" s="94"/>
      <c r="M61" s="94"/>
      <c r="N61" s="95"/>
    </row>
    <row r="62" spans="1:17" ht="13.35" customHeight="1" x14ac:dyDescent="0.2">
      <c r="A62" s="24"/>
      <c r="B62" s="11"/>
      <c r="C62" s="25"/>
      <c r="D62" s="26"/>
      <c r="E62" s="26"/>
      <c r="F62" s="26"/>
      <c r="G62" s="26"/>
      <c r="H62" s="25"/>
      <c r="I62" s="27"/>
      <c r="J62" s="28"/>
      <c r="K62" s="26" t="s">
        <v>61</v>
      </c>
      <c r="L62" s="25"/>
      <c r="M62" s="25"/>
      <c r="N62" s="24"/>
      <c r="O62" s="11"/>
      <c r="P62" s="11"/>
      <c r="Q62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92" t="s">
        <v>86</v>
      </c>
      <c r="K66" s="92"/>
      <c r="L66" s="92"/>
      <c r="M66" s="92"/>
      <c r="N66" s="92"/>
      <c r="O66" s="11"/>
      <c r="P66" s="11"/>
      <c r="Q66" s="11"/>
    </row>
    <row r="67" spans="1:17" ht="12.75" customHeight="1" x14ac:dyDescent="0.2">
      <c r="A67" s="13"/>
      <c r="B67" s="11"/>
      <c r="C67" s="9"/>
      <c r="D67" s="14"/>
      <c r="E67" s="14"/>
      <c r="F67" s="14"/>
      <c r="G67" s="9"/>
      <c r="H67" s="9"/>
      <c r="I67" s="14"/>
      <c r="J67" s="14"/>
      <c r="K67" s="14"/>
      <c r="L67" s="89"/>
      <c r="M67" s="89"/>
      <c r="N67" s="9"/>
      <c r="O67" s="11"/>
      <c r="P67" s="11"/>
      <c r="Q67" s="11"/>
    </row>
    <row r="68" spans="1:17" ht="12.75" customHeight="1" x14ac:dyDescent="0.2"/>
    <row r="69" spans="1:17" ht="12" customHeight="1" x14ac:dyDescent="0.2">
      <c r="B69" s="88" t="s">
        <v>53</v>
      </c>
      <c r="C69" s="88"/>
      <c r="D69" s="88"/>
      <c r="E69" s="88"/>
      <c r="F69" s="88"/>
      <c r="G69" s="88"/>
      <c r="H69" s="88"/>
      <c r="I69" s="88"/>
      <c r="J69" s="88"/>
      <c r="K69" s="88"/>
      <c r="L69" s="90" t="s">
        <v>87</v>
      </c>
      <c r="M69" s="90"/>
      <c r="N69" s="90"/>
    </row>
    <row r="70" spans="1:17" ht="12.75" customHeight="1" x14ac:dyDescent="0.2">
      <c r="B70" s="88" t="s">
        <v>41</v>
      </c>
      <c r="C70" s="88"/>
      <c r="D70" s="88"/>
      <c r="E70" s="88"/>
      <c r="F70" s="88"/>
      <c r="G70" s="88"/>
      <c r="H70" s="88"/>
      <c r="I70" s="88"/>
      <c r="J70" s="88"/>
      <c r="K70" s="88"/>
    </row>
    <row r="71" spans="1:17" ht="12.75" customHeight="1" x14ac:dyDescent="0.2">
      <c r="B71" s="88" t="s">
        <v>64</v>
      </c>
      <c r="C71" s="88"/>
      <c r="D71" s="88"/>
      <c r="E71" s="88"/>
      <c r="F71" s="88"/>
      <c r="G71" s="88"/>
      <c r="H71" s="88"/>
      <c r="I71" s="88"/>
      <c r="J71" s="88"/>
      <c r="K71" s="88"/>
    </row>
    <row r="72" spans="1:17" ht="12.75" customHeight="1" x14ac:dyDescent="0.2">
      <c r="B72" s="88" t="s">
        <v>42</v>
      </c>
      <c r="C72" s="88"/>
      <c r="D72" s="88"/>
      <c r="E72" s="88"/>
      <c r="F72" s="88"/>
      <c r="G72" s="88"/>
      <c r="H72" s="88"/>
      <c r="I72" s="88"/>
      <c r="J72" s="88"/>
      <c r="K72" s="88"/>
      <c r="L72" s="88"/>
    </row>
    <row r="73" spans="1:17" ht="12.75" customHeight="1" x14ac:dyDescent="0.2">
      <c r="B73" s="91" t="s">
        <v>54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6" spans="1:17" ht="12.75" customHeight="1" x14ac:dyDescent="0.2">
      <c r="A76" s="13"/>
      <c r="B76" s="87" t="s">
        <v>136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11"/>
      <c r="P76" s="11"/>
      <c r="Q76" s="11"/>
    </row>
    <row r="77" spans="1:17" ht="12.75" customHeight="1" x14ac:dyDescent="0.2">
      <c r="B77" s="88" t="s">
        <v>58</v>
      </c>
      <c r="C77" s="88"/>
      <c r="D77" s="88"/>
      <c r="E77" s="88"/>
      <c r="F77" s="88"/>
      <c r="G77" s="88"/>
      <c r="H77" s="88"/>
      <c r="I77" s="88"/>
      <c r="J77" s="88"/>
      <c r="K77" s="88"/>
      <c r="L77" s="89"/>
      <c r="M77" s="89"/>
      <c r="N77" s="89"/>
    </row>
    <row r="78" spans="1:17" ht="12.75" customHeight="1" x14ac:dyDescent="0.2">
      <c r="B78" s="88" t="s">
        <v>6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</row>
    <row r="79" spans="1:17" x14ac:dyDescent="0.2">
      <c r="A79" s="1"/>
      <c r="B79" s="88" t="s">
        <v>57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0" spans="1:17" ht="12.75" customHeight="1" x14ac:dyDescent="0.2">
      <c r="A80" s="1"/>
    </row>
    <row r="81" spans="1:14" ht="12.75" customHeight="1" x14ac:dyDescent="0.2">
      <c r="A81" s="1"/>
    </row>
    <row r="84" spans="1:14" ht="12.75" customHeight="1" x14ac:dyDescent="0.2">
      <c r="A84" s="1"/>
      <c r="B84" s="38" t="s">
        <v>55</v>
      </c>
      <c r="M84" s="86" t="s">
        <v>56</v>
      </c>
      <c r="N84" s="86"/>
    </row>
    <row r="115" s="1" customFormat="1" ht="9" customHeight="1" x14ac:dyDescent="0.2"/>
    <row r="117" s="1" customFormat="1" ht="9" customHeight="1" x14ac:dyDescent="0.2"/>
    <row r="136" s="1" customFormat="1" ht="12" customHeight="1" x14ac:dyDescent="0.2"/>
    <row r="137" s="1" customFormat="1" ht="12" customHeight="1" x14ac:dyDescent="0.2"/>
    <row r="138" s="1" customFormat="1" ht="12" customHeight="1" x14ac:dyDescent="0.2"/>
  </sheetData>
  <mergeCells count="119"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F60:G60"/>
    <mergeCell ref="D60:E60"/>
    <mergeCell ref="D58:E58"/>
    <mergeCell ref="F58:G58"/>
    <mergeCell ref="D56:E56"/>
    <mergeCell ref="D55:E55"/>
    <mergeCell ref="F55:G55"/>
    <mergeCell ref="D54:E54"/>
    <mergeCell ref="M84:N84"/>
    <mergeCell ref="B76:N76"/>
    <mergeCell ref="B77:K77"/>
    <mergeCell ref="L77:N77"/>
    <mergeCell ref="B71:K71"/>
    <mergeCell ref="L69:N69"/>
    <mergeCell ref="B79:L79"/>
    <mergeCell ref="L67:M67"/>
    <mergeCell ref="B70:K70"/>
    <mergeCell ref="B72:L72"/>
    <mergeCell ref="B78:L78"/>
    <mergeCell ref="B69:K69"/>
    <mergeCell ref="B73:L73"/>
    <mergeCell ref="J66:N66"/>
    <mergeCell ref="I61:N61"/>
    <mergeCell ref="B61:G61"/>
    <mergeCell ref="F56:G56"/>
    <mergeCell ref="D59:E59"/>
    <mergeCell ref="F59:G59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60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2026-04-22T10:24:33Z</dcterms:modified>
</cp:coreProperties>
</file>