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<sst xmlns="http://schemas.openxmlformats.org/spreadsheetml/2006/main" count="203" uniqueCount="144">
  <si>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</si>
  <si>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</si>
  <si>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</si>
  <si>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</si>
  <si>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</si>
  <si>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</si>
  <si>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</si>
  <si>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</si>
  <si>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</si>
  <si>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</si>
  <si>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</si>
  <si>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</si>
  <si>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</si>
  <si>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</si>
  <si>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</si>
  <si>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</si>
  <si>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</si>
  <si>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</si>
  <si>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</si>
  <si>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</si>
  <si>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</si>
  <si>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</si>
  <si>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</si>
  <si>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</si>
  <si>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</si>
  <si>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</si>
  <si>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</si>
  <si>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</si>
  <si>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</si>
  <si>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</si>
  <si>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</si>
  <si>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</si>
  <si>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</si>
  <si>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</si>
  <si>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</si>
  <si>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</si>
  <si>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</si>
  <si>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</si>
  <si>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</si>
  <si>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</si>
  <si>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</si>
  <si>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</si>
  <si>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</si>
  <si>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</si>
  <si>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</si>
  <si>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</si>
  <si>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</si>
  <si>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</si>
  <si>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</si>
  <si>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</si>
  <si>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</si>
  <si>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</si>
  <si>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</si>
  <si>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</si>
  <si>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</si>
  <si>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</si>
  <si>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</si>
  <si>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</si>
  <si>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</si>
  <si>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</si>
  <si>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</si>
  <si>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</si>
  <si>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</si>
  <si>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</si>
  <si>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</si>
  <si>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</si>
  <si>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</si>
  <si>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</si>
  <si>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</si>
  <si>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</si>
  <si>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</si>
  <si>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</si>
  <si>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</si>
  <si>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</si>
  <si>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</si>
  <si>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</si>
  <si>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</si>
  <si>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</si>
  <si>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</si>
  <si>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</si>
  <si>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</si>
  <si>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</si>
  <si>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</si>
  <si>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</si>
  <si>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</si>
  <si>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</si>
  <si>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</si>
  <si>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</si>
  <si>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</si>
  <si>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</si>
  <si>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</si>
  <si>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</si>
  <si>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</si>
  <si>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</si>
  <si>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</si>
  <si>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</si>
  <si>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</si>
  <si>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</si>
  <si>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</si>
  <si>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</si>
  <si>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</si>
  <si>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</si>
  <si>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</si>
  <si>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</si>
  <si>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</si>
  <si>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</si>
  <si>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</si>
  <si>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</si>
  <si>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</si>
  <si>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</si>
  <si>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</si>
  <si>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</si>
  <si>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</si>
  <si>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3,00 - 4,00</t>
  </si>
  <si>
    <t>0,65 - 0,80</t>
  </si>
  <si>
    <t>0,80 - 0,90</t>
  </si>
  <si>
    <t>0,50 - 0,60</t>
  </si>
  <si>
    <t>0,61 - 0,80</t>
  </si>
  <si>
    <t>0,50 - 0,58</t>
  </si>
  <si>
    <t>0,70 - 0,90</t>
  </si>
  <si>
    <t>2,20 - 2,50</t>
  </si>
  <si>
    <t>2,40 - 2,60</t>
  </si>
  <si>
    <t>2,70 - 3,00</t>
  </si>
  <si>
    <t>Ο Προϊστάμενος του τμήματος/The Head of the section</t>
  </si>
  <si>
    <t>Α. Καλέμος / A. Kalemos</t>
  </si>
  <si>
    <t xml:space="preserve">                            Άνεμοι: ασθενείς / Wind: light  winds</t>
  </si>
  <si>
    <t>0,70 - 1,00</t>
  </si>
  <si>
    <t>0,40 - 0,55</t>
  </si>
  <si>
    <t>0,65 - 0,90</t>
  </si>
  <si>
    <t>0,35 - 0,60</t>
  </si>
  <si>
    <t>1,00 - 1,15</t>
  </si>
  <si>
    <t>1,25 - 1,40</t>
  </si>
  <si>
    <t>1,90 - 2,40</t>
  </si>
  <si>
    <t xml:space="preserve"> Θερμοκρασία: 14 - 27 β. / Temperature: 14 - 27 d.  </t>
  </si>
  <si>
    <t xml:space="preserve">                             Καιρός: νεφώσεις / Weather: cloudy</t>
  </si>
  <si>
    <t>Αριθμός/Number: 11647</t>
  </si>
  <si>
    <t>Τρίτη   16   Απριλίου   2024 / Tuesday   16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</si>
  <si>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11647</t>
    </r>
  </si>
  <si>
    <t>Μούσμουλα / Medlar</t>
  </si>
  <si>
    <t>2,20 - 2,60</t>
  </si>
  <si>
    <t>1,00 - 1,30</t>
  </si>
  <si>
    <t>1,10 - 1,40</t>
  </si>
  <si>
    <t>2,20 - 2,80</t>
  </si>
  <si>
    <t>2,80 - 3,10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</si>
</sst>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0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35">
      <selection activeCell="I62" sqref="I62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133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134</v>
      </c>
      <c r="J2" s="67"/>
      <c r="K2" s="67"/>
      <c r="L2" s="67"/>
    </row>
    <row r="3" spans="1:12" ht="12.75">
      <c r="A3" s="11"/>
      <c r="B3" s="11"/>
      <c r="C3" s="105" t="s">
        <v>77</v>
      </c>
      <c r="D3" s="105"/>
      <c r="E3" s="105"/>
      <c r="F3" s="105"/>
      <c r="G3" s="105"/>
      <c r="I3" s="6" t="s">
        <v>125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96" t="s">
        <v>81</v>
      </c>
      <c r="J4" s="96"/>
    </row>
    <row r="5" spans="1:14" ht="12.75">
      <c r="A5" s="11"/>
      <c r="B5" s="11"/>
      <c r="C5" s="104" t="s">
        <v>52</v>
      </c>
      <c r="D5" s="104"/>
      <c r="E5" s="104"/>
      <c r="F5" s="104"/>
      <c r="I5" s="96" t="s">
        <v>135</v>
      </c>
      <c r="J5" s="96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6" ht="15" customHeight="1">
      <c r="A9" s="100" t="s">
        <v>136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P9" s="3"/>
    </row>
    <row r="10" spans="1:17" ht="13.5" customHeight="1">
      <c r="A10" s="33"/>
      <c r="B10" s="33"/>
      <c r="C10" s="99" t="s">
        <v>8</v>
      </c>
      <c r="D10" s="99"/>
      <c r="E10" s="99"/>
      <c r="F10" s="99"/>
      <c r="G10" s="99"/>
      <c r="H10" s="33"/>
      <c r="I10" s="99" t="s">
        <v>9</v>
      </c>
      <c r="J10" s="99"/>
      <c r="K10" s="99"/>
      <c r="L10" s="99" t="s">
        <v>10</v>
      </c>
      <c r="M10" s="99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2" t="s">
        <v>11</v>
      </c>
      <c r="E11" s="92"/>
      <c r="F11" s="92" t="s">
        <v>12</v>
      </c>
      <c r="G11" s="92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8" t="s">
        <v>3</v>
      </c>
      <c r="E12" s="98"/>
      <c r="F12" s="98" t="s">
        <v>3</v>
      </c>
      <c r="G12" s="9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3" t="s">
        <v>98</v>
      </c>
      <c r="E13" s="93"/>
      <c r="F13" s="93" t="s">
        <v>105</v>
      </c>
      <c r="G13" s="93"/>
      <c r="H13" s="62">
        <v>23500</v>
      </c>
      <c r="I13" s="69">
        <v>0.5</v>
      </c>
      <c r="J13" s="76">
        <v>0.6</v>
      </c>
      <c r="K13" s="82">
        <v>1.1</v>
      </c>
      <c r="L13" s="80">
        <f>(I13/J13)-1</f>
        <v>-0.16666666666666663</v>
      </c>
      <c r="M13" s="85">
        <f>(I13/K13)-1</f>
        <v>-0.5454545454545454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3" t="s">
        <v>126</v>
      </c>
      <c r="E14" s="93"/>
      <c r="F14" s="93" t="s">
        <v>111</v>
      </c>
      <c r="G14" s="93"/>
      <c r="H14" s="60"/>
      <c r="I14" s="69">
        <v>0.8</v>
      </c>
      <c r="J14" s="76">
        <v>1.2</v>
      </c>
      <c r="K14" s="82">
        <v>1.4</v>
      </c>
      <c r="L14" s="80">
        <f>(I14/J14)-1</f>
        <v>-0.33333333333333326</v>
      </c>
      <c r="M14" s="85">
        <f aca="true" t="shared" si="0" ref="M14:M39">(I14/K14)-1</f>
        <v>-0.4285714285714285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3" t="s">
        <v>110</v>
      </c>
      <c r="E15" s="93"/>
      <c r="F15" s="93" t="s">
        <v>109</v>
      </c>
      <c r="G15" s="93"/>
      <c r="H15" s="60">
        <v>100</v>
      </c>
      <c r="I15" s="69">
        <v>0.35</v>
      </c>
      <c r="J15" s="76">
        <v>0.35</v>
      </c>
      <c r="K15" s="82">
        <v>0.45</v>
      </c>
      <c r="L15" s="80">
        <f aca="true" t="shared" si="1" ref="L15:L39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3" t="s">
        <v>98</v>
      </c>
      <c r="E16" s="93"/>
      <c r="F16" s="93" t="s">
        <v>105</v>
      </c>
      <c r="G16" s="93"/>
      <c r="H16" s="60">
        <v>12300</v>
      </c>
      <c r="I16" s="69">
        <v>0.5</v>
      </c>
      <c r="J16" s="76">
        <v>0.5</v>
      </c>
      <c r="K16" s="82">
        <v>0.7</v>
      </c>
      <c r="L16" s="80">
        <f t="shared" si="1"/>
        <v>0</v>
      </c>
      <c r="M16" s="85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6">
        <v>0.7</v>
      </c>
      <c r="K17" s="82">
        <v>0.7</v>
      </c>
      <c r="L17" s="80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3" t="s">
        <v>114</v>
      </c>
      <c r="E18" s="93"/>
      <c r="F18" s="93" t="s">
        <v>116</v>
      </c>
      <c r="G18" s="93"/>
      <c r="H18" s="60">
        <v>14800</v>
      </c>
      <c r="I18" s="69">
        <v>0.7</v>
      </c>
      <c r="J18" s="76">
        <v>0.7</v>
      </c>
      <c r="K18" s="82">
        <v>0.6</v>
      </c>
      <c r="L18" s="80">
        <f t="shared" si="1"/>
        <v>0</v>
      </c>
      <c r="M18" s="85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3" t="s">
        <v>126</v>
      </c>
      <c r="E19" s="93"/>
      <c r="F19" s="93" t="s">
        <v>116</v>
      </c>
      <c r="G19" s="93"/>
      <c r="H19" s="60">
        <v>18900</v>
      </c>
      <c r="I19" s="69">
        <v>0.8</v>
      </c>
      <c r="J19" s="76">
        <v>0.9</v>
      </c>
      <c r="K19" s="82">
        <v>1.6</v>
      </c>
      <c r="L19" s="80">
        <f t="shared" si="1"/>
        <v>-0.11111111111111105</v>
      </c>
      <c r="M19" s="85">
        <f t="shared" si="0"/>
        <v>-0.5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9" t="s">
        <v>128</v>
      </c>
      <c r="E20" s="91"/>
      <c r="F20" s="89" t="s">
        <v>127</v>
      </c>
      <c r="G20" s="90"/>
      <c r="H20" s="60">
        <v>4500</v>
      </c>
      <c r="I20" s="69">
        <v>0.7</v>
      </c>
      <c r="J20" s="76">
        <v>0.5</v>
      </c>
      <c r="K20" s="82">
        <v>1.2</v>
      </c>
      <c r="L20" s="80">
        <f t="shared" si="1"/>
        <v>0.3999999999999999</v>
      </c>
      <c r="M20" s="85">
        <f t="shared" si="0"/>
        <v>-0.41666666666666663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3" t="s">
        <v>105</v>
      </c>
      <c r="E21" s="93"/>
      <c r="F21" s="93"/>
      <c r="G21" s="93"/>
      <c r="H21" s="60">
        <v>300</v>
      </c>
      <c r="I21" s="69">
        <v>0.35</v>
      </c>
      <c r="J21" s="76">
        <v>0.35</v>
      </c>
      <c r="K21" s="82">
        <v>0.35</v>
      </c>
      <c r="L21" s="80">
        <f t="shared" si="1"/>
        <v>0</v>
      </c>
      <c r="M21" s="85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3" t="s">
        <v>104</v>
      </c>
      <c r="E22" s="93"/>
      <c r="F22" s="93" t="s">
        <v>100</v>
      </c>
      <c r="G22" s="93"/>
      <c r="H22" s="60">
        <v>83700</v>
      </c>
      <c r="I22" s="69">
        <v>0.93</v>
      </c>
      <c r="J22" s="76">
        <v>0.93</v>
      </c>
      <c r="K22" s="82">
        <v>0.9</v>
      </c>
      <c r="L22" s="80">
        <f t="shared" si="1"/>
        <v>0</v>
      </c>
      <c r="M22" s="85">
        <f t="shared" si="0"/>
        <v>0.03333333333333344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3" t="s">
        <v>129</v>
      </c>
      <c r="E23" s="93"/>
      <c r="F23" s="93" t="s">
        <v>109</v>
      </c>
      <c r="G23" s="93"/>
      <c r="H23" s="60">
        <v>41900</v>
      </c>
      <c r="I23" s="69">
        <v>0.35</v>
      </c>
      <c r="J23" s="76">
        <v>0.4</v>
      </c>
      <c r="K23" s="82">
        <v>0.3</v>
      </c>
      <c r="L23" s="80">
        <f t="shared" si="1"/>
        <v>-0.1250000000000001</v>
      </c>
      <c r="M23" s="85">
        <f t="shared" si="0"/>
        <v>0.16666666666666674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3" t="s">
        <v>102</v>
      </c>
      <c r="E24" s="93"/>
      <c r="F24" s="93" t="s">
        <v>115</v>
      </c>
      <c r="G24" s="93"/>
      <c r="I24" s="69">
        <v>1.3</v>
      </c>
      <c r="J24" s="76">
        <v>1.3</v>
      </c>
      <c r="K24" s="82">
        <v>1.2</v>
      </c>
      <c r="L24" s="80">
        <f t="shared" si="1"/>
        <v>0</v>
      </c>
      <c r="M24" s="85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3" t="s">
        <v>102</v>
      </c>
      <c r="E25" s="93"/>
      <c r="F25" s="93" t="s">
        <v>115</v>
      </c>
      <c r="G25" s="93"/>
      <c r="H25" s="62">
        <v>20400</v>
      </c>
      <c r="I25" s="71">
        <v>1.3</v>
      </c>
      <c r="J25" s="76">
        <v>1.3</v>
      </c>
      <c r="K25" s="82">
        <v>1.2</v>
      </c>
      <c r="L25" s="80">
        <f t="shared" si="1"/>
        <v>0</v>
      </c>
      <c r="M25" s="85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98</v>
      </c>
      <c r="E26" s="91"/>
      <c r="F26" s="93" t="s">
        <v>105</v>
      </c>
      <c r="G26" s="93"/>
      <c r="H26" s="63">
        <v>15100</v>
      </c>
      <c r="I26" s="17">
        <v>0.5</v>
      </c>
      <c r="J26" s="77">
        <v>0.6</v>
      </c>
      <c r="K26" s="82">
        <v>0.8</v>
      </c>
      <c r="L26" s="80">
        <f t="shared" si="1"/>
        <v>-0.16666666666666663</v>
      </c>
      <c r="M26" s="85">
        <f t="shared" si="0"/>
        <v>-0.375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>
        <v>1.8</v>
      </c>
      <c r="D27" s="89" t="s">
        <v>140</v>
      </c>
      <c r="E27" s="91"/>
      <c r="F27" s="89" t="s">
        <v>115</v>
      </c>
      <c r="G27" s="91"/>
      <c r="H27" s="63">
        <v>2600</v>
      </c>
      <c r="I27" s="17">
        <v>1.1</v>
      </c>
      <c r="J27" s="77">
        <v>0.9</v>
      </c>
      <c r="K27" s="82">
        <v>1.7</v>
      </c>
      <c r="L27" s="80">
        <f t="shared" si="1"/>
        <v>0.22222222222222232</v>
      </c>
      <c r="M27" s="85">
        <f t="shared" si="0"/>
        <v>-0.3529411764705882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93" t="s">
        <v>117</v>
      </c>
      <c r="E28" s="93"/>
      <c r="F28" s="93" t="s">
        <v>118</v>
      </c>
      <c r="G28" s="93"/>
      <c r="H28" s="64">
        <v>94800</v>
      </c>
      <c r="I28" s="72">
        <v>0.63</v>
      </c>
      <c r="J28" s="76">
        <v>0.63</v>
      </c>
      <c r="K28" s="82">
        <v>0.57</v>
      </c>
      <c r="L28" s="80">
        <f t="shared" si="1"/>
        <v>0</v>
      </c>
      <c r="M28" s="85">
        <f t="shared" si="0"/>
        <v>0.10526315789473695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93" t="s">
        <v>119</v>
      </c>
      <c r="E29" s="93"/>
      <c r="F29" s="93" t="s">
        <v>116</v>
      </c>
      <c r="G29" s="93"/>
      <c r="H29" s="60">
        <v>9200</v>
      </c>
      <c r="I29" s="69">
        <v>0.7</v>
      </c>
      <c r="J29" s="76">
        <v>0.7</v>
      </c>
      <c r="K29" s="82">
        <v>0.7</v>
      </c>
      <c r="L29" s="80">
        <f t="shared" si="1"/>
        <v>0</v>
      </c>
      <c r="M29" s="85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93" t="s">
        <v>132</v>
      </c>
      <c r="E30" s="93"/>
      <c r="F30" s="93" t="s">
        <v>80</v>
      </c>
      <c r="G30" s="93"/>
      <c r="H30" s="60"/>
      <c r="I30" s="69">
        <v>2.1</v>
      </c>
      <c r="J30" s="76">
        <v>2.7</v>
      </c>
      <c r="K30" s="82">
        <v>2.2</v>
      </c>
      <c r="L30" s="80">
        <f t="shared" si="1"/>
        <v>-0.2222222222222222</v>
      </c>
      <c r="M30" s="85">
        <f t="shared" si="0"/>
        <v>-0.045454545454545525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93" t="s">
        <v>143</v>
      </c>
      <c r="E31" s="93"/>
      <c r="F31" s="93" t="s">
        <v>121</v>
      </c>
      <c r="G31" s="93"/>
      <c r="H31" s="60">
        <v>29300</v>
      </c>
      <c r="I31" s="69">
        <v>2.9</v>
      </c>
      <c r="J31" s="76">
        <v>3</v>
      </c>
      <c r="K31" s="82">
        <v>2.6</v>
      </c>
      <c r="L31" s="80">
        <f t="shared" si="1"/>
        <v>-0.033333333333333326</v>
      </c>
      <c r="M31" s="85">
        <f t="shared" si="0"/>
        <v>0.11538461538461542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9" t="s">
        <v>122</v>
      </c>
      <c r="E32" s="91"/>
      <c r="F32" s="93" t="s">
        <v>120</v>
      </c>
      <c r="G32" s="93"/>
      <c r="H32" s="60"/>
      <c r="I32" s="69">
        <v>2.8</v>
      </c>
      <c r="J32" s="76">
        <v>2.85</v>
      </c>
      <c r="K32" s="82">
        <v>2.4</v>
      </c>
      <c r="L32" s="80">
        <f t="shared" si="1"/>
        <v>-0.01754385964912286</v>
      </c>
      <c r="M32" s="85">
        <f t="shared" si="0"/>
        <v>0.16666666666666674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9" t="s">
        <v>108</v>
      </c>
      <c r="E33" s="91"/>
      <c r="F33" s="89" t="s">
        <v>107</v>
      </c>
      <c r="G33" s="91"/>
      <c r="H33" s="60"/>
      <c r="I33" s="69">
        <v>0.17</v>
      </c>
      <c r="J33" s="76">
        <v>0.17</v>
      </c>
      <c r="K33" s="82">
        <v>0.17</v>
      </c>
      <c r="L33" s="80">
        <f t="shared" si="1"/>
        <v>0</v>
      </c>
      <c r="M33" s="85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9" t="s">
        <v>119</v>
      </c>
      <c r="E34" s="91"/>
      <c r="F34" s="89" t="s">
        <v>116</v>
      </c>
      <c r="G34" s="90"/>
      <c r="H34" s="60">
        <v>8600</v>
      </c>
      <c r="I34" s="69">
        <v>0.7</v>
      </c>
      <c r="J34" s="76">
        <v>0.9</v>
      </c>
      <c r="K34" s="82">
        <v>0.9</v>
      </c>
      <c r="L34" s="80">
        <f t="shared" si="1"/>
        <v>-0.22222222222222232</v>
      </c>
      <c r="M34" s="85">
        <f t="shared" si="0"/>
        <v>-0.22222222222222232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93" t="s">
        <v>106</v>
      </c>
      <c r="E35" s="93"/>
      <c r="F35" s="89"/>
      <c r="G35" s="91"/>
      <c r="H35" s="60">
        <v>100</v>
      </c>
      <c r="I35" s="58">
        <v>0.4</v>
      </c>
      <c r="J35" s="78">
        <v>0.4</v>
      </c>
      <c r="K35" s="83">
        <v>0.45</v>
      </c>
      <c r="L35" s="80">
        <f t="shared" si="1"/>
        <v>0</v>
      </c>
      <c r="M35" s="85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9" t="s">
        <v>98</v>
      </c>
      <c r="E36" s="91"/>
      <c r="F36" s="93" t="s">
        <v>105</v>
      </c>
      <c r="G36" s="93"/>
      <c r="H36" s="60">
        <v>18500</v>
      </c>
      <c r="I36" s="69">
        <v>0.5</v>
      </c>
      <c r="J36" s="76">
        <v>0.5</v>
      </c>
      <c r="K36" s="82">
        <v>0.7</v>
      </c>
      <c r="L36" s="80">
        <f t="shared" si="1"/>
        <v>0</v>
      </c>
      <c r="M36" s="85">
        <f t="shared" si="0"/>
        <v>-0.2857142857142857</v>
      </c>
      <c r="N36" s="16">
        <v>50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9" t="s">
        <v>141</v>
      </c>
      <c r="E37" s="91"/>
      <c r="F37" s="93" t="s">
        <v>119</v>
      </c>
      <c r="G37" s="93"/>
      <c r="H37" s="60">
        <v>11700</v>
      </c>
      <c r="I37" s="69">
        <v>1.2</v>
      </c>
      <c r="J37" s="76">
        <v>1.3</v>
      </c>
      <c r="K37" s="82">
        <v>1.4</v>
      </c>
      <c r="L37" s="80">
        <f>(I37/J37)-1</f>
        <v>-0.07692307692307698</v>
      </c>
      <c r="M37" s="85">
        <f t="shared" si="0"/>
        <v>-0.1428571428571428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9" t="s">
        <v>113</v>
      </c>
      <c r="E38" s="91"/>
      <c r="F38" s="89"/>
      <c r="G38" s="91"/>
      <c r="H38" s="60">
        <v>5800</v>
      </c>
      <c r="I38" s="69">
        <v>3.5</v>
      </c>
      <c r="J38" s="76">
        <v>3.5</v>
      </c>
      <c r="K38" s="82">
        <v>3.2</v>
      </c>
      <c r="L38" s="80">
        <f t="shared" si="1"/>
        <v>0</v>
      </c>
      <c r="M38" s="85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9" t="s">
        <v>98</v>
      </c>
      <c r="E39" s="91"/>
      <c r="F39" s="93" t="s">
        <v>105</v>
      </c>
      <c r="G39" s="93"/>
      <c r="H39" s="60">
        <v>13200</v>
      </c>
      <c r="I39" s="69">
        <v>0.5</v>
      </c>
      <c r="J39" s="76">
        <v>0.5</v>
      </c>
      <c r="K39" s="82">
        <v>0.7</v>
      </c>
      <c r="L39" s="80">
        <f t="shared" si="1"/>
        <v>0</v>
      </c>
      <c r="M39" s="85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9" t="s">
        <v>94</v>
      </c>
      <c r="E40" s="91"/>
      <c r="F40" s="89" t="s">
        <v>119</v>
      </c>
      <c r="G40" s="91"/>
      <c r="H40" s="60">
        <v>92400</v>
      </c>
      <c r="I40" s="70">
        <v>1.2</v>
      </c>
      <c r="J40" s="79">
        <v>1.3</v>
      </c>
      <c r="K40" s="84">
        <v>1.7</v>
      </c>
      <c r="L40" s="80">
        <f>(I40/J40)-1</f>
        <v>-0.07692307692307698</v>
      </c>
      <c r="M40" s="85">
        <f>(I40/K40)-1</f>
        <v>-0.2941176470588235</v>
      </c>
      <c r="N40" s="16">
        <v>70</v>
      </c>
      <c r="O40" s="12"/>
      <c r="P40" s="12"/>
      <c r="Q40" s="12"/>
    </row>
    <row r="41" spans="1:20" s="50" customFormat="1" ht="13.5" customHeight="1">
      <c r="A41" s="49"/>
      <c r="B41" s="103" t="s">
        <v>28</v>
      </c>
      <c r="C41" s="103"/>
      <c r="D41" s="103"/>
      <c r="E41" s="103"/>
      <c r="F41" s="103"/>
      <c r="G41" s="103"/>
      <c r="H41" s="65">
        <f>SUM(H13:H40)</f>
        <v>521750</v>
      </c>
      <c r="I41" s="101"/>
      <c r="J41" s="101"/>
      <c r="K41" s="101"/>
      <c r="L41" s="101"/>
      <c r="M41" s="101"/>
      <c r="N41" s="102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92" t="s">
        <v>11</v>
      </c>
      <c r="E47" s="92"/>
      <c r="F47" s="92" t="s">
        <v>12</v>
      </c>
      <c r="G47" s="92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94" t="s">
        <v>3</v>
      </c>
      <c r="E48" s="95"/>
      <c r="F48" s="94" t="s">
        <v>3</v>
      </c>
      <c r="G48" s="95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88</v>
      </c>
      <c r="C49" s="17">
        <v>2.5</v>
      </c>
      <c r="D49" s="89" t="s">
        <v>87</v>
      </c>
      <c r="E49" s="91"/>
      <c r="F49" s="89" t="s">
        <v>112</v>
      </c>
      <c r="G49" s="90"/>
      <c r="H49" s="66">
        <v>18400</v>
      </c>
      <c r="I49" s="59">
        <v>1.8</v>
      </c>
      <c r="J49" s="59">
        <v>1.8</v>
      </c>
      <c r="K49" s="86">
        <v>1.5</v>
      </c>
      <c r="L49" s="81">
        <f aca="true" t="shared" si="2" ref="L49:L62">(I49/J49)-1</f>
        <v>0</v>
      </c>
      <c r="M49" s="88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9" t="s">
        <v>96</v>
      </c>
      <c r="E50" s="91"/>
      <c r="F50" s="89" t="s">
        <v>95</v>
      </c>
      <c r="G50" s="91"/>
      <c r="H50" s="66">
        <v>5900</v>
      </c>
      <c r="I50" s="59">
        <v>3.3</v>
      </c>
      <c r="J50" s="59">
        <v>3.3</v>
      </c>
      <c r="K50" s="86">
        <v>3.5</v>
      </c>
      <c r="L50" s="81">
        <f t="shared" si="2"/>
        <v>0</v>
      </c>
      <c r="M50" s="88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9" t="s">
        <v>80</v>
      </c>
      <c r="E51" s="91"/>
      <c r="F51" s="89"/>
      <c r="G51" s="91"/>
      <c r="H51" s="66">
        <v>11700</v>
      </c>
      <c r="I51" s="59">
        <v>1.4</v>
      </c>
      <c r="J51" s="59">
        <v>1.4</v>
      </c>
      <c r="K51" s="86">
        <v>1.4</v>
      </c>
      <c r="L51" s="81">
        <f t="shared" si="2"/>
        <v>0</v>
      </c>
      <c r="M51" s="8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91</v>
      </c>
      <c r="C52" s="17"/>
      <c r="D52" s="89" t="s">
        <v>93</v>
      </c>
      <c r="E52" s="91"/>
      <c r="F52" s="89" t="s">
        <v>92</v>
      </c>
      <c r="G52" s="90"/>
      <c r="H52" s="66"/>
      <c r="I52" s="59">
        <v>2.6</v>
      </c>
      <c r="J52" s="59">
        <v>2.6</v>
      </c>
      <c r="K52" s="86">
        <v>2.5</v>
      </c>
      <c r="L52" s="81">
        <f t="shared" si="2"/>
        <v>0</v>
      </c>
      <c r="M52" s="88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9" t="s">
        <v>87</v>
      </c>
      <c r="E53" s="91"/>
      <c r="F53" s="89" t="s">
        <v>86</v>
      </c>
      <c r="G53" s="91"/>
      <c r="H53" s="66">
        <v>33800</v>
      </c>
      <c r="I53" s="59">
        <v>1.7</v>
      </c>
      <c r="J53" s="59">
        <v>1.7</v>
      </c>
      <c r="K53" s="86">
        <v>1.6</v>
      </c>
      <c r="L53" s="81">
        <f t="shared" si="2"/>
        <v>0</v>
      </c>
      <c r="M53" s="88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89</v>
      </c>
      <c r="C54" s="17"/>
      <c r="D54" s="89" t="s">
        <v>94</v>
      </c>
      <c r="E54" s="91"/>
      <c r="F54" s="89"/>
      <c r="G54" s="91"/>
      <c r="H54" s="62">
        <v>10400</v>
      </c>
      <c r="I54" s="58">
        <v>1.2</v>
      </c>
      <c r="J54" s="58">
        <v>1.2</v>
      </c>
      <c r="K54" s="87">
        <v>1.2</v>
      </c>
      <c r="L54" s="81">
        <f t="shared" si="2"/>
        <v>0</v>
      </c>
      <c r="M54" s="88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9" t="s">
        <v>97</v>
      </c>
      <c r="E55" s="91"/>
      <c r="F55" s="89" t="s">
        <v>99</v>
      </c>
      <c r="G55" s="90"/>
      <c r="H55" s="62">
        <v>44300</v>
      </c>
      <c r="I55" s="58">
        <v>0.9</v>
      </c>
      <c r="J55" s="58">
        <v>0.9</v>
      </c>
      <c r="K55" s="87">
        <v>0.7</v>
      </c>
      <c r="L55" s="81">
        <f t="shared" si="2"/>
        <v>0</v>
      </c>
      <c r="M55" s="88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103</v>
      </c>
      <c r="C56" s="17"/>
      <c r="D56" s="89" t="s">
        <v>94</v>
      </c>
      <c r="E56" s="91"/>
      <c r="F56" s="89" t="s">
        <v>82</v>
      </c>
      <c r="G56" s="90"/>
      <c r="H56" s="62">
        <v>4600</v>
      </c>
      <c r="I56" s="58">
        <v>1.2</v>
      </c>
      <c r="J56" s="58">
        <v>1.2</v>
      </c>
      <c r="K56" s="87">
        <v>1.3</v>
      </c>
      <c r="L56" s="81">
        <f>(I56/J56)-1</f>
        <v>0</v>
      </c>
      <c r="M56" s="88">
        <f aca="true" t="shared" si="4" ref="M56:M62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9" t="s">
        <v>90</v>
      </c>
      <c r="E57" s="91"/>
      <c r="F57" s="89" t="s">
        <v>74</v>
      </c>
      <c r="G57" s="91"/>
      <c r="H57" s="75"/>
      <c r="I57" s="73">
        <v>1.2</v>
      </c>
      <c r="J57" s="58">
        <v>1.2</v>
      </c>
      <c r="K57" s="87">
        <v>1</v>
      </c>
      <c r="L57" s="81">
        <f t="shared" si="2"/>
        <v>0</v>
      </c>
      <c r="M57" s="88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9" t="s">
        <v>90</v>
      </c>
      <c r="E58" s="91"/>
      <c r="F58" s="89" t="s">
        <v>74</v>
      </c>
      <c r="G58" s="91"/>
      <c r="H58" s="74">
        <v>43900</v>
      </c>
      <c r="I58" s="58">
        <v>1.2</v>
      </c>
      <c r="J58" s="58">
        <v>1.2</v>
      </c>
      <c r="K58" s="87">
        <v>1.1</v>
      </c>
      <c r="L58" s="81">
        <f t="shared" si="2"/>
        <v>0</v>
      </c>
      <c r="M58" s="88">
        <f t="shared" si="4"/>
        <v>0.09090909090909083</v>
      </c>
      <c r="N58" s="16">
        <v>60</v>
      </c>
      <c r="O58" s="12"/>
      <c r="P58" s="12"/>
      <c r="Q58" s="12"/>
    </row>
    <row r="59" spans="1:17" ht="13.5" customHeight="1">
      <c r="A59" s="16">
        <v>11</v>
      </c>
      <c r="B59" s="20" t="s">
        <v>138</v>
      </c>
      <c r="C59" s="17"/>
      <c r="D59" s="89" t="s">
        <v>139</v>
      </c>
      <c r="E59" s="91"/>
      <c r="F59" s="89"/>
      <c r="G59" s="90"/>
      <c r="H59" s="62">
        <v>2400</v>
      </c>
      <c r="I59" s="58">
        <v>2.4</v>
      </c>
      <c r="J59" s="87">
        <v>0</v>
      </c>
      <c r="K59" s="87">
        <v>0</v>
      </c>
      <c r="L59" s="88" t="e">
        <f t="shared" si="2"/>
        <v>#DIV/0!</v>
      </c>
      <c r="M59" s="88" t="e">
        <f t="shared" si="4"/>
        <v>#DIV/0!</v>
      </c>
      <c r="N59" s="16">
        <v>60</v>
      </c>
      <c r="O59" s="12"/>
      <c r="P59" s="12"/>
      <c r="Q59" s="12"/>
    </row>
    <row r="60" spans="1:17" ht="12.75" customHeight="1">
      <c r="A60" s="16">
        <v>12</v>
      </c>
      <c r="B60" s="20" t="s">
        <v>31</v>
      </c>
      <c r="C60" s="17"/>
      <c r="D60" s="89" t="s">
        <v>131</v>
      </c>
      <c r="E60" s="91"/>
      <c r="F60" s="89" t="s">
        <v>130</v>
      </c>
      <c r="G60" s="90"/>
      <c r="H60" s="62">
        <v>31600</v>
      </c>
      <c r="I60" s="58">
        <v>1.25</v>
      </c>
      <c r="J60" s="58">
        <v>1.2</v>
      </c>
      <c r="K60" s="87">
        <v>1.3</v>
      </c>
      <c r="L60" s="81">
        <f t="shared" si="2"/>
        <v>0.04166666666666674</v>
      </c>
      <c r="M60" s="88">
        <f t="shared" si="4"/>
        <v>-0.03846153846153855</v>
      </c>
      <c r="N60" s="16">
        <v>65</v>
      </c>
      <c r="O60" s="12"/>
      <c r="P60" s="12"/>
      <c r="Q60" s="12"/>
    </row>
    <row r="61" spans="1:17" ht="13.5" customHeight="1">
      <c r="A61" s="16">
        <v>13</v>
      </c>
      <c r="B61" s="20" t="s">
        <v>32</v>
      </c>
      <c r="C61" s="17">
        <v>1.3</v>
      </c>
      <c r="D61" s="89" t="s">
        <v>97</v>
      </c>
      <c r="E61" s="91"/>
      <c r="F61" s="89" t="s">
        <v>98</v>
      </c>
      <c r="G61" s="90"/>
      <c r="H61" s="62">
        <v>72800</v>
      </c>
      <c r="I61" s="58">
        <v>0.9</v>
      </c>
      <c r="J61" s="58">
        <v>0.9</v>
      </c>
      <c r="K61" s="87">
        <v>0.8</v>
      </c>
      <c r="L61" s="81">
        <f>(I61/J61)-1</f>
        <v>0</v>
      </c>
      <c r="M61" s="88">
        <f t="shared" si="4"/>
        <v>0.125</v>
      </c>
      <c r="N61" s="16">
        <v>70</v>
      </c>
      <c r="O61" s="12"/>
      <c r="P61" s="12"/>
      <c r="Q61" s="12"/>
    </row>
    <row r="62" spans="1:17" ht="13.5" customHeight="1">
      <c r="A62" s="16">
        <v>14</v>
      </c>
      <c r="B62" s="20" t="s">
        <v>101</v>
      </c>
      <c r="C62" s="17"/>
      <c r="D62" s="89" t="s">
        <v>142</v>
      </c>
      <c r="E62" s="91"/>
      <c r="F62" s="89" t="s">
        <v>92</v>
      </c>
      <c r="G62" s="90"/>
      <c r="H62" s="62">
        <v>22700</v>
      </c>
      <c r="I62" s="58">
        <v>2.5</v>
      </c>
      <c r="J62" s="58">
        <v>2.2</v>
      </c>
      <c r="K62" s="87">
        <v>1.9</v>
      </c>
      <c r="L62" s="81">
        <f t="shared" si="2"/>
        <v>0.13636363636363624</v>
      </c>
      <c r="M62" s="88">
        <f t="shared" si="4"/>
        <v>0.3157894736842106</v>
      </c>
      <c r="N62" s="16">
        <v>60</v>
      </c>
      <c r="O62" s="12"/>
      <c r="P62" s="12"/>
      <c r="Q62" s="12"/>
    </row>
    <row r="63" spans="1:14" ht="15" customHeight="1">
      <c r="A63" s="37"/>
      <c r="B63" s="109" t="s">
        <v>33</v>
      </c>
      <c r="C63" s="110"/>
      <c r="D63" s="110"/>
      <c r="E63" s="110"/>
      <c r="F63" s="110"/>
      <c r="G63" s="111"/>
      <c r="H63" s="61">
        <f>SUM(H49:H62)</f>
        <v>302500</v>
      </c>
      <c r="I63" s="106" t="s">
        <v>2</v>
      </c>
      <c r="J63" s="107"/>
      <c r="K63" s="107"/>
      <c r="L63" s="107"/>
      <c r="M63" s="107"/>
      <c r="N63" s="108"/>
    </row>
    <row r="64" spans="1:17" ht="12.75" customHeight="1">
      <c r="A64" s="25"/>
      <c r="B64" s="26"/>
      <c r="C64" s="27"/>
      <c r="D64" s="28"/>
      <c r="E64" s="28"/>
      <c r="F64" s="28"/>
      <c r="G64" s="28"/>
      <c r="H64" s="27"/>
      <c r="I64" s="29"/>
      <c r="J64" s="30"/>
      <c r="K64" s="28" t="s">
        <v>61</v>
      </c>
      <c r="L64" s="31"/>
      <c r="M64" s="31"/>
      <c r="N64" s="32"/>
      <c r="O64" s="12"/>
      <c r="P64" s="12"/>
      <c r="Q64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15" t="s">
        <v>123</v>
      </c>
      <c r="K68" s="115"/>
      <c r="L68" s="115"/>
      <c r="M68" s="115"/>
      <c r="N68" s="115"/>
      <c r="O68" s="12"/>
      <c r="P68" s="12"/>
      <c r="Q68" s="12"/>
    </row>
    <row r="69" spans="1:17" ht="12.75" customHeight="1">
      <c r="A69" s="14"/>
      <c r="B69" s="12"/>
      <c r="C69" s="10"/>
      <c r="D69" s="15"/>
      <c r="E69" s="15"/>
      <c r="F69" s="15"/>
      <c r="G69" s="10"/>
      <c r="H69" s="10"/>
      <c r="I69" s="15"/>
      <c r="J69" s="15"/>
      <c r="K69" s="15"/>
      <c r="L69" s="114"/>
      <c r="M69" s="114"/>
      <c r="N69" s="10"/>
      <c r="O69" s="12"/>
      <c r="P69" s="12"/>
      <c r="Q69" s="12"/>
    </row>
    <row r="70" ht="12.75" customHeight="1"/>
    <row r="71" spans="2:14" ht="12" customHeight="1">
      <c r="B71" s="105" t="s">
        <v>53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13" t="s">
        <v>124</v>
      </c>
      <c r="M71" s="113"/>
      <c r="N71" s="113"/>
    </row>
    <row r="72" spans="2:11" ht="12.75" customHeight="1">
      <c r="B72" s="105" t="s">
        <v>41</v>
      </c>
      <c r="C72" s="105"/>
      <c r="D72" s="105"/>
      <c r="E72" s="105"/>
      <c r="F72" s="105"/>
      <c r="G72" s="105"/>
      <c r="H72" s="105"/>
      <c r="I72" s="105"/>
      <c r="J72" s="105"/>
      <c r="K72" s="105"/>
    </row>
    <row r="73" spans="2:11" ht="12.75" customHeight="1">
      <c r="B73" s="105" t="s">
        <v>64</v>
      </c>
      <c r="C73" s="105"/>
      <c r="D73" s="105"/>
      <c r="E73" s="105"/>
      <c r="F73" s="105"/>
      <c r="G73" s="105"/>
      <c r="H73" s="105"/>
      <c r="I73" s="105"/>
      <c r="J73" s="105"/>
      <c r="K73" s="105"/>
    </row>
    <row r="74" spans="2:12" ht="12.75" customHeight="1">
      <c r="B74" s="105" t="s">
        <v>42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</row>
    <row r="75" spans="2:12" ht="12.75" customHeight="1">
      <c r="B75" s="112" t="s">
        <v>54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8" spans="1:17" ht="12.75" customHeight="1">
      <c r="A78" s="14"/>
      <c r="B78" s="117" t="s">
        <v>137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2"/>
      <c r="P78" s="12"/>
      <c r="Q78" s="12"/>
    </row>
    <row r="79" spans="2:14" ht="12.75" customHeight="1">
      <c r="B79" s="105" t="s">
        <v>58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14"/>
      <c r="M79" s="114"/>
      <c r="N79" s="114"/>
    </row>
    <row r="80" spans="2:12" ht="12.75" customHeight="1">
      <c r="B80" s="105" t="s">
        <v>6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1:12" ht="12.75">
      <c r="A81" s="1"/>
      <c r="B81" s="105" t="s">
        <v>57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ht="12.75" customHeight="1">
      <c r="A82" s="1"/>
    </row>
    <row r="83" ht="12.75" customHeight="1">
      <c r="A83" s="1"/>
    </row>
    <row r="86" spans="1:14" ht="12.75" customHeight="1">
      <c r="A86" s="1"/>
      <c r="B86" s="43" t="s">
        <v>55</v>
      </c>
      <c r="M86" s="116" t="s">
        <v>56</v>
      </c>
      <c r="N86" s="116"/>
    </row>
    <row r="117" s="1" customFormat="1" ht="9" customHeight="1"/>
    <row r="119" s="1" customFormat="1" ht="9" customHeight="1"/>
    <row r="138" s="1" customFormat="1" ht="12" customHeight="1"/>
    <row r="139" s="1" customFormat="1" ht="12" customHeight="1"/>
    <row r="140" s="1" customFormat="1" ht="12" customHeight="1"/>
  </sheetData>
  <sheetProtection/>
  <mergeCells count="123">
    <mergeCell ref="D61:E61"/>
    <mergeCell ref="D62:E62"/>
    <mergeCell ref="F60:G60"/>
    <mergeCell ref="D60:E60"/>
    <mergeCell ref="F57:G57"/>
    <mergeCell ref="D58:E58"/>
    <mergeCell ref="F62:G62"/>
    <mergeCell ref="F58:G58"/>
    <mergeCell ref="L69:M69"/>
    <mergeCell ref="J68:N68"/>
    <mergeCell ref="D59:E59"/>
    <mergeCell ref="F59:G59"/>
    <mergeCell ref="M86:N86"/>
    <mergeCell ref="B78:N78"/>
    <mergeCell ref="B79:K79"/>
    <mergeCell ref="L79:N79"/>
    <mergeCell ref="B73:K73"/>
    <mergeCell ref="B71:K71"/>
    <mergeCell ref="B75:L75"/>
    <mergeCell ref="B80:L80"/>
    <mergeCell ref="B81:L81"/>
    <mergeCell ref="B72:K72"/>
    <mergeCell ref="B74:L74"/>
    <mergeCell ref="L71:N71"/>
    <mergeCell ref="D55:E55"/>
    <mergeCell ref="D54:E54"/>
    <mergeCell ref="F55:G55"/>
    <mergeCell ref="D56:E56"/>
    <mergeCell ref="I63:N63"/>
    <mergeCell ref="B63:G63"/>
    <mergeCell ref="F61:G61"/>
    <mergeCell ref="F56:G56"/>
    <mergeCell ref="F54:G54"/>
    <mergeCell ref="D57:E57"/>
    <mergeCell ref="F49:G49"/>
    <mergeCell ref="D28:E28"/>
    <mergeCell ref="D36:E36"/>
    <mergeCell ref="D38:E38"/>
    <mergeCell ref="F38:G38"/>
    <mergeCell ref="F48:G48"/>
    <mergeCell ref="F47:G47"/>
    <mergeCell ref="C2:G2"/>
    <mergeCell ref="C3:G3"/>
    <mergeCell ref="C7:F7"/>
    <mergeCell ref="D13:E13"/>
    <mergeCell ref="D11:E11"/>
    <mergeCell ref="D31:E31"/>
    <mergeCell ref="C4:F4"/>
    <mergeCell ref="C6:F6"/>
    <mergeCell ref="C5:F5"/>
    <mergeCell ref="D19:E19"/>
    <mergeCell ref="D25:E25"/>
    <mergeCell ref="D30:E30"/>
    <mergeCell ref="D17:E17"/>
    <mergeCell ref="D22:E22"/>
    <mergeCell ref="D21:E21"/>
    <mergeCell ref="D18:E18"/>
    <mergeCell ref="D20:E20"/>
    <mergeCell ref="D26:E26"/>
    <mergeCell ref="D24:E24"/>
    <mergeCell ref="D27:E27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F25:G25"/>
    <mergeCell ref="F17:G17"/>
    <mergeCell ref="F20:G20"/>
    <mergeCell ref="F19:G19"/>
    <mergeCell ref="F14:G14"/>
    <mergeCell ref="F21:G21"/>
    <mergeCell ref="F24:G24"/>
    <mergeCell ref="F23:G23"/>
    <mergeCell ref="F22:G22"/>
    <mergeCell ref="C10:G10"/>
    <mergeCell ref="F16:G16"/>
    <mergeCell ref="D15:E15"/>
    <mergeCell ref="F13:G13"/>
    <mergeCell ref="D12:E12"/>
    <mergeCell ref="L10:M10"/>
    <mergeCell ref="D14:E14"/>
    <mergeCell ref="F26:G26"/>
    <mergeCell ref="F33:G33"/>
    <mergeCell ref="D40:E40"/>
    <mergeCell ref="D48:E48"/>
    <mergeCell ref="D39:E39"/>
    <mergeCell ref="I4:J4"/>
    <mergeCell ref="A8:N8"/>
    <mergeCell ref="F12:G12"/>
    <mergeCell ref="D16:E16"/>
    <mergeCell ref="F15:G15"/>
    <mergeCell ref="D49:E49"/>
    <mergeCell ref="D47:E47"/>
    <mergeCell ref="D51:E51"/>
    <mergeCell ref="F28:G28"/>
    <mergeCell ref="F30:G30"/>
    <mergeCell ref="D50:E50"/>
    <mergeCell ref="F32:G32"/>
    <mergeCell ref="D32:E32"/>
    <mergeCell ref="F36:G36"/>
    <mergeCell ref="D37:E37"/>
    <mergeCell ref="F52:G52"/>
    <mergeCell ref="D53:E53"/>
    <mergeCell ref="F53:G53"/>
    <mergeCell ref="F50:G50"/>
    <mergeCell ref="F51:G51"/>
    <mergeCell ref="D52:E52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2024-04-16T13:11:10Z</dcterms:modified>
  <cp:category/>
  <cp:version/>
  <cp:contentType/>
  <cp:contentStatus/>
</cp:coreProperties>
</file>