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<sst xmlns="http://schemas.openxmlformats.org/spreadsheetml/2006/main" count="214" uniqueCount="157">
  <si>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</si>
  <si>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</si>
  <si>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</si>
  <si>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</si>
  <si>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</si>
  <si>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</si>
  <si>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</si>
  <si>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</si>
  <si>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</si>
  <si>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</si>
  <si>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</si>
  <si>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</si>
  <si>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</si>
  <si>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</si>
  <si>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</si>
  <si>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</si>
  <si>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</si>
  <si>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</si>
  <si>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</si>
  <si>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</si>
  <si>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</si>
  <si>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</si>
  <si>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</si>
  <si>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</si>
  <si>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</si>
  <si>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</si>
  <si>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</si>
  <si>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</si>
  <si>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</si>
  <si>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</si>
  <si>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</si>
  <si>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</si>
  <si>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</si>
  <si>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</si>
  <si>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</si>
  <si>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</si>
  <si>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</si>
  <si>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</si>
  <si>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</si>
  <si>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</si>
  <si>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</si>
  <si>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</si>
  <si>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</si>
  <si>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</si>
  <si>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</si>
  <si>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</si>
  <si>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</si>
  <si>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</si>
  <si>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</si>
  <si>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</si>
  <si>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</si>
  <si>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</si>
  <si>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</si>
  <si>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</si>
  <si>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</si>
  <si>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</si>
  <si>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</si>
  <si>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</si>
  <si>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</si>
  <si>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</si>
  <si>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</si>
  <si>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</si>
  <si>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</si>
  <si>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</si>
  <si>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</si>
  <si>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</si>
  <si>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</si>
  <si>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</si>
  <si>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</si>
  <si>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</si>
  <si>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</si>
  <si>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</si>
  <si>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</si>
  <si>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</si>
  <si>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</si>
  <si>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</si>
  <si>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</si>
  <si>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</si>
  <si>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</si>
  <si>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</si>
  <si>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</si>
  <si>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</si>
  <si>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</si>
  <si>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Πράσα / Leeks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</si>
  <si>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</si>
  <si>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</si>
  <si>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</si>
  <si>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</si>
  <si>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</si>
  <si>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</si>
  <si>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</si>
  <si>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</si>
  <si>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</si>
  <si>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</si>
  <si>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</si>
  <si>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</si>
  <si>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</si>
  <si>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0,70 - 0,80</t>
  </si>
  <si>
    <t>Φράουλες / Strawberries</t>
  </si>
  <si>
    <t>0,35 - 0,50</t>
  </si>
  <si>
    <t>0,10 - 0,13</t>
  </si>
  <si>
    <t>0,15 - 0,20</t>
  </si>
  <si>
    <t>0,25 - 0,30</t>
  </si>
  <si>
    <t>0,35 - 0,45</t>
  </si>
  <si>
    <t>0,70 - 1,40</t>
  </si>
  <si>
    <t>3,00 - 4,00</t>
  </si>
  <si>
    <t>0,50 - 0,60</t>
  </si>
  <si>
    <t>0,61 - 0,80</t>
  </si>
  <si>
    <t>0,50 - 0,58</t>
  </si>
  <si>
    <t>0,70 - 0,90</t>
  </si>
  <si>
    <t>Ο Προϊστάμενος του τμήματος/The Head of the section</t>
  </si>
  <si>
    <t>Α. Καλέμος / A. Kalemos</t>
  </si>
  <si>
    <t>0,35 - 0,60</t>
  </si>
  <si>
    <t>1,00 - 1,15</t>
  </si>
  <si>
    <t>1,25 - 1,40</t>
  </si>
  <si>
    <t>Μούσμουλα / Medlar</t>
  </si>
  <si>
    <t>1,00 - 1,30</t>
  </si>
  <si>
    <t>0,40 - 0,50</t>
  </si>
  <si>
    <t>Κουκιά / Broad beans</t>
  </si>
  <si>
    <t>0,80 - 1,20</t>
  </si>
  <si>
    <t>1,00 - 1,20</t>
  </si>
  <si>
    <t>1,40 - 1,80</t>
  </si>
  <si>
    <t>1,40 - 2,00</t>
  </si>
  <si>
    <t>Αρακάς / Peas</t>
  </si>
  <si>
    <t>Καρπούζια / Watermelons</t>
  </si>
  <si>
    <t>Πεπόνια / Melons</t>
  </si>
  <si>
    <t>0,50 - 0,55</t>
  </si>
  <si>
    <t>0,60 - 0,75</t>
  </si>
  <si>
    <t>2,00 - 2,20</t>
  </si>
  <si>
    <t>1,10 - 1,50</t>
  </si>
  <si>
    <t>1,20 - 1,50</t>
  </si>
  <si>
    <t>2,40 - 2,70</t>
  </si>
  <si>
    <t>0,80 - 0,90</t>
  </si>
  <si>
    <t>1,10 - 1,40</t>
  </si>
  <si>
    <t>Φασολάκια / Green beans</t>
  </si>
  <si>
    <t>1,70 - 2,30</t>
  </si>
  <si>
    <t>Βερίκοκα / Apricot</t>
  </si>
  <si>
    <t>Κεράσια / Cherries</t>
  </si>
  <si>
    <t>0,90 - 1,20</t>
  </si>
  <si>
    <t>0,40 - 0,60</t>
  </si>
  <si>
    <t>1,30 - 1,70</t>
  </si>
  <si>
    <t>0,65 - 0,80</t>
  </si>
  <si>
    <t xml:space="preserve"> Θερμοκρασία: 13 - 21 β. / Temperature: 13 - 21 d.  </t>
  </si>
  <si>
    <t xml:space="preserve">                            Άνεμοι: μέτριοι / Wind: moderate winds</t>
  </si>
  <si>
    <t>Αριθμός/Number: 11661</t>
  </si>
  <si>
    <t>Πέμπτη   9   Μαίου   2024 / Thursday   9   May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</si>
  <si>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11661</t>
    </r>
  </si>
  <si>
    <t>2,00 - 2,40</t>
  </si>
  <si>
    <t>2,60 - 4,00</t>
  </si>
  <si>
    <t>1,00 - 1,50</t>
  </si>
  <si>
    <t>1,80 - 2,80</t>
  </si>
  <si>
    <t>0,40 - 0,45</t>
  </si>
  <si>
    <t>1,00 - 2,50</t>
  </si>
  <si>
    <t>3,00 - 5,00</t>
  </si>
  <si>
    <t xml:space="preserve">                             Καιρός: νεφώσεις / Weather: sunny</t>
  </si>
  <si>
    <t>0,30 - 0,45</t>
  </si>
  <si>
    <t>0,55 - 0,80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</si>
</sst>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2" fontId="48" fillId="0" borderId="16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7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1" fontId="6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34">
      <selection activeCell="I66" sqref="I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142</v>
      </c>
      <c r="K1" s="67"/>
      <c r="L1" s="67"/>
      <c r="N1" s="44" t="s">
        <v>7</v>
      </c>
    </row>
    <row r="2" spans="3:12" ht="12.75">
      <c r="C2" s="108" t="s">
        <v>78</v>
      </c>
      <c r="D2" s="108"/>
      <c r="E2" s="108"/>
      <c r="F2" s="108"/>
      <c r="G2" s="108"/>
      <c r="I2" s="67" t="s">
        <v>154</v>
      </c>
      <c r="J2" s="67"/>
      <c r="K2" s="67"/>
      <c r="L2" s="67"/>
    </row>
    <row r="3" spans="1:12" ht="12.75">
      <c r="A3" s="11"/>
      <c r="B3" s="11"/>
      <c r="C3" s="94" t="s">
        <v>77</v>
      </c>
      <c r="D3" s="94"/>
      <c r="E3" s="94"/>
      <c r="F3" s="94"/>
      <c r="G3" s="94"/>
      <c r="I3" s="6" t="s">
        <v>143</v>
      </c>
      <c r="J3" s="6"/>
      <c r="K3" s="6"/>
      <c r="L3" s="6"/>
    </row>
    <row r="4" spans="1:10" ht="12.75">
      <c r="A4" s="11"/>
      <c r="B4" s="11"/>
      <c r="C4" s="108" t="s">
        <v>49</v>
      </c>
      <c r="D4" s="108"/>
      <c r="E4" s="108"/>
      <c r="F4" s="108"/>
      <c r="I4" s="115" t="s">
        <v>81</v>
      </c>
      <c r="J4" s="115"/>
    </row>
    <row r="5" spans="1:14" ht="12.75">
      <c r="A5" s="11"/>
      <c r="B5" s="11"/>
      <c r="C5" s="108" t="s">
        <v>52</v>
      </c>
      <c r="D5" s="108"/>
      <c r="E5" s="108"/>
      <c r="F5" s="108"/>
      <c r="I5" s="115" t="s">
        <v>144</v>
      </c>
      <c r="J5" s="115"/>
      <c r="L5" s="7"/>
      <c r="M5" s="7"/>
      <c r="N5" s="8"/>
    </row>
    <row r="6" spans="1:14" ht="12.75">
      <c r="A6" s="7"/>
      <c r="B6" s="7"/>
      <c r="C6" s="108" t="s">
        <v>79</v>
      </c>
      <c r="D6" s="108"/>
      <c r="E6" s="108"/>
      <c r="F6" s="108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8" t="s">
        <v>50</v>
      </c>
      <c r="D7" s="108"/>
      <c r="E7" s="108"/>
      <c r="F7" s="108"/>
      <c r="K7" s="6"/>
      <c r="L7" s="6"/>
      <c r="M7" s="6"/>
      <c r="N7" s="6"/>
    </row>
    <row r="8" spans="1:14" ht="15" customHeight="1">
      <c r="A8" s="116" t="s">
        <v>66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6" ht="15" customHeight="1">
      <c r="A9" s="112" t="s">
        <v>145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P9" s="3"/>
    </row>
    <row r="10" spans="1:17" ht="13.5" customHeight="1">
      <c r="A10" s="33"/>
      <c r="B10" s="33"/>
      <c r="C10" s="114" t="s">
        <v>8</v>
      </c>
      <c r="D10" s="114"/>
      <c r="E10" s="114"/>
      <c r="F10" s="114"/>
      <c r="G10" s="114"/>
      <c r="H10" s="33"/>
      <c r="I10" s="114" t="s">
        <v>9</v>
      </c>
      <c r="J10" s="114"/>
      <c r="K10" s="114"/>
      <c r="L10" s="114" t="s">
        <v>10</v>
      </c>
      <c r="M10" s="114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2" t="s">
        <v>11</v>
      </c>
      <c r="E11" s="92"/>
      <c r="F11" s="92" t="s">
        <v>12</v>
      </c>
      <c r="G11" s="92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3" t="s">
        <v>3</v>
      </c>
      <c r="E12" s="113"/>
      <c r="F12" s="113" t="s">
        <v>3</v>
      </c>
      <c r="G12" s="113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7" t="s">
        <v>109</v>
      </c>
      <c r="E13" s="107"/>
      <c r="F13" s="107" t="s">
        <v>106</v>
      </c>
      <c r="G13" s="107"/>
      <c r="H13" s="62">
        <v>23500</v>
      </c>
      <c r="I13" s="69">
        <v>0.7</v>
      </c>
      <c r="J13" s="76">
        <v>0.9</v>
      </c>
      <c r="K13" s="76">
        <v>0.6</v>
      </c>
      <c r="L13" s="80">
        <f>(I13/J13)-1</f>
        <v>-0.22222222222222232</v>
      </c>
      <c r="M13" s="80">
        <f>(I13/K13)-1</f>
        <v>0.16666666666666674</v>
      </c>
      <c r="N13" s="16">
        <v>80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7" t="s">
        <v>138</v>
      </c>
      <c r="E14" s="107"/>
      <c r="F14" s="107" t="s">
        <v>97</v>
      </c>
      <c r="G14" s="107"/>
      <c r="H14" s="60"/>
      <c r="I14" s="69">
        <v>1</v>
      </c>
      <c r="J14" s="76">
        <v>1.1</v>
      </c>
      <c r="K14" s="76">
        <v>1.1</v>
      </c>
      <c r="L14" s="80">
        <f>(I14/J14)-1</f>
        <v>-0.09090909090909094</v>
      </c>
      <c r="M14" s="80">
        <f aca="true" t="shared" si="0" ref="M14:M39">(I14/K14)-1</f>
        <v>-0.09090909090909094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7" t="s">
        <v>103</v>
      </c>
      <c r="E15" s="107"/>
      <c r="F15" s="107" t="s">
        <v>102</v>
      </c>
      <c r="G15" s="107"/>
      <c r="H15" s="60">
        <v>100</v>
      </c>
      <c r="I15" s="69">
        <v>0.35</v>
      </c>
      <c r="J15" s="76">
        <v>0.35</v>
      </c>
      <c r="K15" s="76">
        <v>0.4</v>
      </c>
      <c r="L15" s="80">
        <f aca="true" t="shared" si="1" ref="L15:L39">(I15/J15)-1</f>
        <v>0</v>
      </c>
      <c r="M15" s="80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7" t="s">
        <v>82</v>
      </c>
      <c r="E16" s="107"/>
      <c r="F16" s="107" t="s">
        <v>117</v>
      </c>
      <c r="G16" s="107"/>
      <c r="H16" s="60">
        <v>14300</v>
      </c>
      <c r="I16" s="69">
        <v>0.6</v>
      </c>
      <c r="J16" s="76">
        <v>0.6</v>
      </c>
      <c r="K16" s="76">
        <v>0.7</v>
      </c>
      <c r="L16" s="80">
        <f t="shared" si="1"/>
        <v>0</v>
      </c>
      <c r="M16" s="80">
        <f t="shared" si="0"/>
        <v>-0.1428571428571428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19" t="s">
        <v>123</v>
      </c>
      <c r="C17" s="17"/>
      <c r="D17" s="88" t="s">
        <v>116</v>
      </c>
      <c r="E17" s="89"/>
      <c r="F17" s="88"/>
      <c r="G17" s="93"/>
      <c r="H17" s="60">
        <v>4500</v>
      </c>
      <c r="I17" s="69">
        <v>1.1</v>
      </c>
      <c r="J17" s="76">
        <v>1.1</v>
      </c>
      <c r="K17" s="84">
        <v>0</v>
      </c>
      <c r="L17" s="80">
        <f t="shared" si="1"/>
        <v>0</v>
      </c>
      <c r="M17" s="85" t="e">
        <f t="shared" si="0"/>
        <v>#DIV/0!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55" t="s">
        <v>68</v>
      </c>
      <c r="C18" s="17"/>
      <c r="D18" s="88" t="s">
        <v>76</v>
      </c>
      <c r="E18" s="89"/>
      <c r="F18" s="88"/>
      <c r="G18" s="89"/>
      <c r="H18" s="60">
        <v>50</v>
      </c>
      <c r="I18" s="69">
        <v>0.7</v>
      </c>
      <c r="J18" s="76">
        <v>0.7</v>
      </c>
      <c r="K18" s="76">
        <v>0.7</v>
      </c>
      <c r="L18" s="80">
        <f t="shared" si="1"/>
        <v>0</v>
      </c>
      <c r="M18" s="80">
        <f t="shared" si="0"/>
        <v>0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107" t="s">
        <v>127</v>
      </c>
      <c r="E19" s="107"/>
      <c r="F19" s="107" t="s">
        <v>126</v>
      </c>
      <c r="G19" s="107"/>
      <c r="H19" s="60">
        <v>14800</v>
      </c>
      <c r="I19" s="69">
        <v>0.65</v>
      </c>
      <c r="J19" s="76">
        <v>0.65</v>
      </c>
      <c r="K19" s="76">
        <v>0.7</v>
      </c>
      <c r="L19" s="80">
        <f t="shared" si="1"/>
        <v>0</v>
      </c>
      <c r="M19" s="80">
        <f t="shared" si="0"/>
        <v>-0.07142857142857129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59</v>
      </c>
      <c r="C20" s="17"/>
      <c r="D20" s="107" t="s">
        <v>156</v>
      </c>
      <c r="E20" s="107"/>
      <c r="F20" s="107" t="s">
        <v>155</v>
      </c>
      <c r="G20" s="107"/>
      <c r="H20" s="60">
        <v>23700</v>
      </c>
      <c r="I20" s="69">
        <v>0.6</v>
      </c>
      <c r="J20" s="76">
        <v>0.9</v>
      </c>
      <c r="K20" s="76">
        <v>1</v>
      </c>
      <c r="L20" s="80">
        <f t="shared" si="1"/>
        <v>-0.33333333333333337</v>
      </c>
      <c r="M20" s="80">
        <f t="shared" si="0"/>
        <v>-0.4</v>
      </c>
      <c r="N20" s="16">
        <v>75</v>
      </c>
      <c r="O20" s="12"/>
      <c r="P20" s="12"/>
      <c r="Q20" s="12"/>
    </row>
    <row r="21" spans="1:17" ht="13.5" customHeight="1">
      <c r="A21" s="16">
        <v>9</v>
      </c>
      <c r="B21" s="19" t="s">
        <v>118</v>
      </c>
      <c r="C21" s="17"/>
      <c r="D21" s="88" t="s">
        <v>119</v>
      </c>
      <c r="E21" s="89"/>
      <c r="F21" s="88"/>
      <c r="G21" s="93"/>
      <c r="H21" s="60">
        <v>4200</v>
      </c>
      <c r="I21" s="69">
        <v>1</v>
      </c>
      <c r="J21" s="76">
        <v>1</v>
      </c>
      <c r="K21" s="84">
        <v>0</v>
      </c>
      <c r="L21" s="80">
        <f t="shared" si="1"/>
        <v>0</v>
      </c>
      <c r="M21" s="85" t="e">
        <f t="shared" si="0"/>
        <v>#DIV/0!</v>
      </c>
      <c r="N21" s="16">
        <v>65</v>
      </c>
      <c r="O21" s="12"/>
      <c r="P21" s="12"/>
      <c r="Q21" s="12"/>
    </row>
    <row r="22" spans="1:17" ht="13.5" customHeight="1">
      <c r="A22" s="16">
        <v>10</v>
      </c>
      <c r="B22" s="56" t="s">
        <v>47</v>
      </c>
      <c r="C22" s="17"/>
      <c r="D22" s="107" t="s">
        <v>139</v>
      </c>
      <c r="E22" s="107"/>
      <c r="F22" s="107"/>
      <c r="G22" s="107"/>
      <c r="H22" s="60">
        <v>500</v>
      </c>
      <c r="I22" s="69">
        <v>0.45</v>
      </c>
      <c r="J22" s="76">
        <v>0.5</v>
      </c>
      <c r="K22" s="76">
        <v>0.35</v>
      </c>
      <c r="L22" s="80">
        <f t="shared" si="1"/>
        <v>-0.09999999999999998</v>
      </c>
      <c r="M22" s="80">
        <f t="shared" si="0"/>
        <v>0.2857142857142858</v>
      </c>
      <c r="N22" s="16">
        <v>85</v>
      </c>
      <c r="O22" s="12"/>
      <c r="P22" s="12"/>
      <c r="Q22" s="12"/>
    </row>
    <row r="23" spans="1:17" ht="13.5" customHeight="1">
      <c r="A23" s="16">
        <v>11</v>
      </c>
      <c r="B23" s="19" t="s">
        <v>19</v>
      </c>
      <c r="C23" s="17"/>
      <c r="D23" s="107" t="s">
        <v>138</v>
      </c>
      <c r="E23" s="107"/>
      <c r="F23" s="107" t="s">
        <v>141</v>
      </c>
      <c r="G23" s="107"/>
      <c r="H23" s="60">
        <v>80700</v>
      </c>
      <c r="I23" s="69">
        <v>0.95</v>
      </c>
      <c r="J23" s="76">
        <v>0.93</v>
      </c>
      <c r="K23" s="76">
        <v>0.9</v>
      </c>
      <c r="L23" s="80">
        <f t="shared" si="1"/>
        <v>0.021505376344086002</v>
      </c>
      <c r="M23" s="80">
        <f t="shared" si="0"/>
        <v>0.05555555555555558</v>
      </c>
      <c r="N23" s="16">
        <v>60</v>
      </c>
      <c r="O23" s="12"/>
      <c r="P23" s="12" t="s">
        <v>0</v>
      </c>
      <c r="Q23" s="12"/>
    </row>
    <row r="24" spans="1:17" ht="13.5" customHeight="1">
      <c r="A24" s="16">
        <v>12</v>
      </c>
      <c r="B24" s="19" t="s">
        <v>62</v>
      </c>
      <c r="C24" s="17"/>
      <c r="D24" s="107" t="s">
        <v>112</v>
      </c>
      <c r="E24" s="107"/>
      <c r="F24" s="107" t="s">
        <v>102</v>
      </c>
      <c r="G24" s="107"/>
      <c r="H24" s="60">
        <v>43600</v>
      </c>
      <c r="I24" s="69">
        <v>0.35</v>
      </c>
      <c r="J24" s="76">
        <v>0.35</v>
      </c>
      <c r="K24" s="76">
        <v>0.35</v>
      </c>
      <c r="L24" s="80">
        <f t="shared" si="1"/>
        <v>0</v>
      </c>
      <c r="M24" s="80">
        <f t="shared" si="0"/>
        <v>0</v>
      </c>
      <c r="N24" s="16">
        <v>60</v>
      </c>
      <c r="O24" s="12"/>
      <c r="P24" s="12"/>
      <c r="Q24" s="12"/>
    </row>
    <row r="25" spans="1:17" ht="13.5" customHeight="1">
      <c r="A25" s="16">
        <v>13</v>
      </c>
      <c r="B25" s="19" t="s">
        <v>20</v>
      </c>
      <c r="C25" s="17"/>
      <c r="D25" s="107" t="s">
        <v>129</v>
      </c>
      <c r="E25" s="107"/>
      <c r="F25" s="107" t="s">
        <v>109</v>
      </c>
      <c r="G25" s="107"/>
      <c r="I25" s="69">
        <v>1.3</v>
      </c>
      <c r="J25" s="76">
        <v>1.3</v>
      </c>
      <c r="K25" s="76">
        <v>1.3</v>
      </c>
      <c r="L25" s="80">
        <f t="shared" si="1"/>
        <v>0</v>
      </c>
      <c r="M25" s="80">
        <f t="shared" si="0"/>
        <v>0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21</v>
      </c>
      <c r="C26" s="17"/>
      <c r="D26" s="107" t="s">
        <v>129</v>
      </c>
      <c r="E26" s="107"/>
      <c r="F26" s="107" t="s">
        <v>109</v>
      </c>
      <c r="G26" s="107"/>
      <c r="H26" s="62">
        <v>22300</v>
      </c>
      <c r="I26" s="71">
        <v>1.3</v>
      </c>
      <c r="J26" s="76">
        <v>1.3</v>
      </c>
      <c r="K26" s="76">
        <v>1.3</v>
      </c>
      <c r="L26" s="80">
        <f t="shared" si="1"/>
        <v>0</v>
      </c>
      <c r="M26" s="80">
        <f t="shared" si="0"/>
        <v>0</v>
      </c>
      <c r="N26" s="16">
        <v>70</v>
      </c>
      <c r="O26" s="12"/>
      <c r="P26" s="12"/>
      <c r="Q26" s="12"/>
    </row>
    <row r="27" spans="1:17" ht="13.5" customHeight="1">
      <c r="A27" s="16">
        <v>15</v>
      </c>
      <c r="B27" s="19" t="s">
        <v>22</v>
      </c>
      <c r="C27" s="17"/>
      <c r="D27" s="88" t="s">
        <v>109</v>
      </c>
      <c r="E27" s="89"/>
      <c r="F27" s="107" t="s">
        <v>106</v>
      </c>
      <c r="G27" s="107"/>
      <c r="H27" s="63">
        <v>14900</v>
      </c>
      <c r="I27" s="17">
        <v>0.7</v>
      </c>
      <c r="J27" s="77">
        <v>0.8</v>
      </c>
      <c r="K27" s="76">
        <v>1</v>
      </c>
      <c r="L27" s="80">
        <f t="shared" si="1"/>
        <v>-0.1250000000000001</v>
      </c>
      <c r="M27" s="80">
        <f t="shared" si="0"/>
        <v>-0.30000000000000004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107" t="s">
        <v>107</v>
      </c>
      <c r="E28" s="107"/>
      <c r="F28" s="107" t="s">
        <v>108</v>
      </c>
      <c r="G28" s="107"/>
      <c r="H28" s="64">
        <v>94800</v>
      </c>
      <c r="I28" s="72">
        <v>0.63</v>
      </c>
      <c r="J28" s="76">
        <v>0.63</v>
      </c>
      <c r="K28" s="76">
        <v>0.57</v>
      </c>
      <c r="L28" s="80">
        <f t="shared" si="1"/>
        <v>0</v>
      </c>
      <c r="M28" s="80">
        <f t="shared" si="0"/>
        <v>0.10526315789473695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107" t="s">
        <v>82</v>
      </c>
      <c r="E29" s="107"/>
      <c r="F29" s="107" t="s">
        <v>117</v>
      </c>
      <c r="G29" s="107"/>
      <c r="H29" s="60">
        <v>13700</v>
      </c>
      <c r="I29" s="69">
        <v>0.6</v>
      </c>
      <c r="J29" s="76">
        <v>0.6</v>
      </c>
      <c r="K29" s="76">
        <v>0.6</v>
      </c>
      <c r="L29" s="80">
        <f t="shared" si="1"/>
        <v>0</v>
      </c>
      <c r="M29" s="80">
        <f t="shared" si="0"/>
        <v>0</v>
      </c>
      <c r="N29" s="16">
        <v>75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107" t="s">
        <v>140</v>
      </c>
      <c r="E30" s="107"/>
      <c r="F30" s="107" t="s">
        <v>95</v>
      </c>
      <c r="G30" s="107"/>
      <c r="H30" s="60"/>
      <c r="I30" s="69">
        <v>1.5</v>
      </c>
      <c r="J30" s="76">
        <v>1.3</v>
      </c>
      <c r="K30" s="76">
        <v>1.4</v>
      </c>
      <c r="L30" s="80">
        <f t="shared" si="1"/>
        <v>0.15384615384615374</v>
      </c>
      <c r="M30" s="80">
        <f t="shared" si="0"/>
        <v>0.0714285714285714</v>
      </c>
      <c r="N30" s="16">
        <v>60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107" t="s">
        <v>133</v>
      </c>
      <c r="E31" s="107"/>
      <c r="F31" s="107" t="s">
        <v>132</v>
      </c>
      <c r="G31" s="107"/>
      <c r="H31" s="60">
        <v>35500</v>
      </c>
      <c r="I31" s="69">
        <v>1.2</v>
      </c>
      <c r="J31" s="76">
        <v>1.2</v>
      </c>
      <c r="K31" s="76">
        <v>1.7</v>
      </c>
      <c r="L31" s="80">
        <f t="shared" si="1"/>
        <v>0</v>
      </c>
      <c r="M31" s="80">
        <f t="shared" si="0"/>
        <v>-0.2941176470588235</v>
      </c>
      <c r="N31" s="16">
        <v>60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8" t="s">
        <v>131</v>
      </c>
      <c r="E32" s="89"/>
      <c r="F32" s="107" t="s">
        <v>128</v>
      </c>
      <c r="G32" s="107"/>
      <c r="H32" s="60"/>
      <c r="I32" s="69">
        <v>2.5</v>
      </c>
      <c r="J32" s="76">
        <v>2.5</v>
      </c>
      <c r="K32" s="76">
        <v>2.3</v>
      </c>
      <c r="L32" s="80">
        <f t="shared" si="1"/>
        <v>0</v>
      </c>
      <c r="M32" s="80">
        <f t="shared" si="0"/>
        <v>0.0869565217391306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8" t="s">
        <v>101</v>
      </c>
      <c r="E33" s="89"/>
      <c r="F33" s="88" t="s">
        <v>100</v>
      </c>
      <c r="G33" s="89"/>
      <c r="H33" s="60"/>
      <c r="I33" s="69">
        <v>0.17</v>
      </c>
      <c r="J33" s="76">
        <v>0.17</v>
      </c>
      <c r="K33" s="76">
        <v>0.17</v>
      </c>
      <c r="L33" s="80">
        <f t="shared" si="1"/>
        <v>0</v>
      </c>
      <c r="M33" s="80">
        <f t="shared" si="0"/>
        <v>0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83</v>
      </c>
      <c r="C34" s="17"/>
      <c r="D34" s="88" t="s">
        <v>109</v>
      </c>
      <c r="E34" s="89"/>
      <c r="F34" s="88" t="s">
        <v>106</v>
      </c>
      <c r="G34" s="93"/>
      <c r="H34" s="60">
        <v>9300</v>
      </c>
      <c r="I34" s="69">
        <v>0.7</v>
      </c>
      <c r="J34" s="76">
        <v>0.7</v>
      </c>
      <c r="K34" s="76">
        <v>0.8</v>
      </c>
      <c r="L34" s="80">
        <f t="shared" si="1"/>
        <v>0</v>
      </c>
      <c r="M34" s="80">
        <f t="shared" si="0"/>
        <v>-0.1250000000000001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107" t="s">
        <v>99</v>
      </c>
      <c r="E35" s="107"/>
      <c r="F35" s="88"/>
      <c r="G35" s="89"/>
      <c r="H35" s="60">
        <v>100</v>
      </c>
      <c r="I35" s="58">
        <v>0.4</v>
      </c>
      <c r="J35" s="78">
        <v>0.4</v>
      </c>
      <c r="K35" s="78">
        <v>0.45</v>
      </c>
      <c r="L35" s="80">
        <f t="shared" si="1"/>
        <v>0</v>
      </c>
      <c r="M35" s="80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8" t="s">
        <v>156</v>
      </c>
      <c r="E36" s="89"/>
      <c r="F36" s="107" t="s">
        <v>155</v>
      </c>
      <c r="G36" s="107"/>
      <c r="H36" s="60">
        <v>23900</v>
      </c>
      <c r="I36" s="69">
        <v>0.6</v>
      </c>
      <c r="J36" s="76">
        <v>0.55</v>
      </c>
      <c r="K36" s="76">
        <v>1.1</v>
      </c>
      <c r="L36" s="80">
        <f t="shared" si="1"/>
        <v>0.09090909090909083</v>
      </c>
      <c r="M36" s="80">
        <f t="shared" si="0"/>
        <v>-0.4545454545454546</v>
      </c>
      <c r="N36" s="16">
        <v>50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8" t="s">
        <v>122</v>
      </c>
      <c r="E37" s="89"/>
      <c r="F37" s="107" t="s">
        <v>119</v>
      </c>
      <c r="G37" s="107"/>
      <c r="H37" s="60">
        <v>8700</v>
      </c>
      <c r="I37" s="69">
        <v>1.6</v>
      </c>
      <c r="J37" s="76">
        <v>1.6</v>
      </c>
      <c r="K37" s="76">
        <v>2.7</v>
      </c>
      <c r="L37" s="80">
        <f>(I37/J37)-1</f>
        <v>0</v>
      </c>
      <c r="M37" s="80">
        <f t="shared" si="0"/>
        <v>-0.40740740740740744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8" t="s">
        <v>105</v>
      </c>
      <c r="E38" s="89"/>
      <c r="F38" s="88"/>
      <c r="G38" s="89"/>
      <c r="H38" s="60">
        <v>5300</v>
      </c>
      <c r="I38" s="69">
        <v>3.5</v>
      </c>
      <c r="J38" s="76">
        <v>3.5</v>
      </c>
      <c r="K38" s="76">
        <v>3.2</v>
      </c>
      <c r="L38" s="80">
        <f t="shared" si="1"/>
        <v>0</v>
      </c>
      <c r="M38" s="80">
        <f t="shared" si="0"/>
        <v>0.09375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8" t="s">
        <v>109</v>
      </c>
      <c r="E39" s="89"/>
      <c r="F39" s="88" t="s">
        <v>106</v>
      </c>
      <c r="G39" s="93"/>
      <c r="H39" s="60">
        <v>13600</v>
      </c>
      <c r="I39" s="69">
        <v>0.7</v>
      </c>
      <c r="J39" s="76">
        <v>0.7</v>
      </c>
      <c r="K39" s="76">
        <v>0.7</v>
      </c>
      <c r="L39" s="80">
        <f t="shared" si="1"/>
        <v>0</v>
      </c>
      <c r="M39" s="80">
        <f t="shared" si="0"/>
        <v>0</v>
      </c>
      <c r="N39" s="16">
        <v>65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8" t="s">
        <v>92</v>
      </c>
      <c r="E40" s="89"/>
      <c r="F40" s="88" t="s">
        <v>109</v>
      </c>
      <c r="G40" s="89"/>
      <c r="H40" s="60">
        <v>97800</v>
      </c>
      <c r="I40" s="70">
        <v>1.1</v>
      </c>
      <c r="J40" s="79">
        <v>1.3</v>
      </c>
      <c r="K40" s="79">
        <v>1.4</v>
      </c>
      <c r="L40" s="80">
        <f>(I40/J40)-1</f>
        <v>-0.15384615384615385</v>
      </c>
      <c r="M40" s="80">
        <f>(I40/K40)-1</f>
        <v>-0.2142857142857142</v>
      </c>
      <c r="N40" s="16">
        <v>75</v>
      </c>
      <c r="O40" s="12"/>
      <c r="P40" s="12"/>
      <c r="Q40" s="12"/>
    </row>
    <row r="41" spans="1:17" ht="13.5" customHeight="1">
      <c r="A41" s="16">
        <v>29</v>
      </c>
      <c r="B41" s="19" t="s">
        <v>134</v>
      </c>
      <c r="C41" s="17"/>
      <c r="D41" s="88" t="s">
        <v>148</v>
      </c>
      <c r="E41" s="89"/>
      <c r="F41" s="88" t="s">
        <v>147</v>
      </c>
      <c r="G41" s="89"/>
      <c r="H41" s="60">
        <v>8100</v>
      </c>
      <c r="I41" s="70">
        <v>3</v>
      </c>
      <c r="J41" s="79">
        <v>3.8</v>
      </c>
      <c r="K41" s="86">
        <v>0</v>
      </c>
      <c r="L41" s="80">
        <f>(I41/J41)-1</f>
        <v>-0.21052631578947367</v>
      </c>
      <c r="M41" s="85" t="e">
        <f>(I41/K41)-1</f>
        <v>#DIV/0!</v>
      </c>
      <c r="N41" s="16">
        <v>75</v>
      </c>
      <c r="O41" s="12"/>
      <c r="P41" s="12"/>
      <c r="Q41" s="12"/>
    </row>
    <row r="42" spans="1:20" s="50" customFormat="1" ht="13.5" customHeight="1">
      <c r="A42" s="49"/>
      <c r="B42" s="111" t="s">
        <v>28</v>
      </c>
      <c r="C42" s="111"/>
      <c r="D42" s="111"/>
      <c r="E42" s="111"/>
      <c r="F42" s="111"/>
      <c r="G42" s="111"/>
      <c r="H42" s="65">
        <f>SUM(H13:H41)</f>
        <v>557950</v>
      </c>
      <c r="I42" s="109"/>
      <c r="J42" s="109"/>
      <c r="K42" s="109"/>
      <c r="L42" s="109"/>
      <c r="M42" s="109"/>
      <c r="N42" s="110"/>
      <c r="O42" s="53"/>
      <c r="P42" s="51"/>
      <c r="Q42" s="51"/>
      <c r="R42" s="51"/>
      <c r="S42" s="51"/>
      <c r="T42" s="51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20" ht="12.7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  <c r="O47" s="51"/>
      <c r="P47" s="51"/>
      <c r="Q47" s="52"/>
      <c r="R47" s="51"/>
      <c r="S47" s="51"/>
      <c r="T47" s="52"/>
    </row>
    <row r="48" spans="1:17" s="9" customFormat="1" ht="66" customHeight="1">
      <c r="A48" s="34" t="s">
        <v>1</v>
      </c>
      <c r="B48" s="35" t="s">
        <v>13</v>
      </c>
      <c r="C48" s="35" t="s">
        <v>46</v>
      </c>
      <c r="D48" s="92" t="s">
        <v>11</v>
      </c>
      <c r="E48" s="92"/>
      <c r="F48" s="92" t="s">
        <v>12</v>
      </c>
      <c r="G48" s="92"/>
      <c r="H48" s="35" t="s">
        <v>14</v>
      </c>
      <c r="I48" s="36" t="s">
        <v>39</v>
      </c>
      <c r="J48" s="36" t="s">
        <v>15</v>
      </c>
      <c r="K48" s="36" t="s">
        <v>34</v>
      </c>
      <c r="L48" s="34" t="s">
        <v>35</v>
      </c>
      <c r="M48" s="34" t="s">
        <v>36</v>
      </c>
      <c r="N48" s="35" t="s">
        <v>37</v>
      </c>
      <c r="O48" s="13"/>
      <c r="P48" s="13"/>
      <c r="Q48" s="13"/>
    </row>
    <row r="49" spans="1:14" ht="15" customHeight="1">
      <c r="A49" s="37"/>
      <c r="B49" s="42" t="s">
        <v>38</v>
      </c>
      <c r="C49" s="39" t="s">
        <v>3</v>
      </c>
      <c r="D49" s="90" t="s">
        <v>3</v>
      </c>
      <c r="E49" s="91"/>
      <c r="F49" s="90" t="s">
        <v>3</v>
      </c>
      <c r="G49" s="91"/>
      <c r="H49" s="39" t="s">
        <v>4</v>
      </c>
      <c r="I49" s="40" t="s">
        <v>3</v>
      </c>
      <c r="J49" s="40" t="s">
        <v>3</v>
      </c>
      <c r="K49" s="40" t="s">
        <v>3</v>
      </c>
      <c r="L49" s="39" t="s">
        <v>5</v>
      </c>
      <c r="M49" s="39" t="s">
        <v>5</v>
      </c>
      <c r="N49" s="39" t="s">
        <v>5</v>
      </c>
    </row>
    <row r="50" spans="1:17" ht="13.5" customHeight="1">
      <c r="A50" s="16">
        <v>1</v>
      </c>
      <c r="B50" s="20" t="s">
        <v>86</v>
      </c>
      <c r="C50" s="17">
        <v>2.5</v>
      </c>
      <c r="D50" s="88" t="s">
        <v>85</v>
      </c>
      <c r="E50" s="89"/>
      <c r="F50" s="88" t="s">
        <v>104</v>
      </c>
      <c r="G50" s="93"/>
      <c r="H50" s="66">
        <v>19200</v>
      </c>
      <c r="I50" s="59">
        <v>1.8</v>
      </c>
      <c r="J50" s="59">
        <v>1.8</v>
      </c>
      <c r="K50" s="59">
        <v>1.5</v>
      </c>
      <c r="L50" s="81">
        <f aca="true" t="shared" si="2" ref="L50:L66">(I50/J50)-1</f>
        <v>0</v>
      </c>
      <c r="M50" s="81">
        <f aca="true" t="shared" si="3" ref="M50:M59">(I50/K50)-1</f>
        <v>0.19999999999999996</v>
      </c>
      <c r="N50" s="18">
        <v>65</v>
      </c>
      <c r="O50" s="12"/>
      <c r="P50" s="12"/>
      <c r="Q50" s="12"/>
    </row>
    <row r="51" spans="1:17" ht="13.5" customHeight="1">
      <c r="A51" s="16">
        <v>2</v>
      </c>
      <c r="B51" s="20" t="s">
        <v>71</v>
      </c>
      <c r="C51" s="17"/>
      <c r="D51" s="88" t="s">
        <v>94</v>
      </c>
      <c r="E51" s="89"/>
      <c r="F51" s="88" t="s">
        <v>93</v>
      </c>
      <c r="G51" s="89"/>
      <c r="H51" s="66">
        <v>5900</v>
      </c>
      <c r="I51" s="59">
        <v>3.3</v>
      </c>
      <c r="J51" s="59">
        <v>3.3</v>
      </c>
      <c r="K51" s="59">
        <v>3.5</v>
      </c>
      <c r="L51" s="81">
        <f t="shared" si="2"/>
        <v>0</v>
      </c>
      <c r="M51" s="81">
        <f t="shared" si="3"/>
        <v>-0.05714285714285716</v>
      </c>
      <c r="N51" s="18">
        <v>60</v>
      </c>
      <c r="O51" s="12"/>
      <c r="P51" s="12"/>
      <c r="Q51" s="12"/>
    </row>
    <row r="52" spans="1:17" ht="13.5" customHeight="1">
      <c r="A52" s="16">
        <v>3</v>
      </c>
      <c r="B52" s="20" t="s">
        <v>29</v>
      </c>
      <c r="C52" s="17"/>
      <c r="D52" s="88" t="s">
        <v>80</v>
      </c>
      <c r="E52" s="89"/>
      <c r="F52" s="88"/>
      <c r="G52" s="89"/>
      <c r="H52" s="66">
        <v>12300</v>
      </c>
      <c r="I52" s="59">
        <v>1.4</v>
      </c>
      <c r="J52" s="59">
        <v>1.4</v>
      </c>
      <c r="K52" s="59">
        <v>1.4</v>
      </c>
      <c r="L52" s="81">
        <f t="shared" si="2"/>
        <v>0</v>
      </c>
      <c r="M52" s="81">
        <f t="shared" si="3"/>
        <v>0</v>
      </c>
      <c r="N52" s="18">
        <v>60</v>
      </c>
      <c r="O52" s="12"/>
      <c r="P52" s="12"/>
      <c r="Q52" s="12"/>
    </row>
    <row r="53" spans="1:17" ht="13.5" customHeight="1">
      <c r="A53" s="16">
        <v>4</v>
      </c>
      <c r="B53" s="20" t="s">
        <v>89</v>
      </c>
      <c r="C53" s="17"/>
      <c r="D53" s="88" t="s">
        <v>91</v>
      </c>
      <c r="E53" s="89"/>
      <c r="F53" s="88" t="s">
        <v>90</v>
      </c>
      <c r="G53" s="93"/>
      <c r="H53" s="66"/>
      <c r="I53" s="59">
        <v>2.6</v>
      </c>
      <c r="J53" s="59">
        <v>2.6</v>
      </c>
      <c r="K53" s="59">
        <v>2.5</v>
      </c>
      <c r="L53" s="81">
        <f t="shared" si="2"/>
        <v>0</v>
      </c>
      <c r="M53" s="81">
        <f t="shared" si="3"/>
        <v>0.040000000000000036</v>
      </c>
      <c r="N53" s="18">
        <v>55</v>
      </c>
      <c r="O53" s="12"/>
      <c r="P53" s="12"/>
      <c r="Q53" s="12"/>
    </row>
    <row r="54" spans="1:17" ht="13.5" customHeight="1">
      <c r="A54" s="16">
        <v>5</v>
      </c>
      <c r="B54" s="20" t="s">
        <v>73</v>
      </c>
      <c r="C54" s="17"/>
      <c r="D54" s="88" t="s">
        <v>85</v>
      </c>
      <c r="E54" s="89"/>
      <c r="F54" s="88" t="s">
        <v>84</v>
      </c>
      <c r="G54" s="89"/>
      <c r="H54" s="66">
        <v>33700</v>
      </c>
      <c r="I54" s="59">
        <v>1.7</v>
      </c>
      <c r="J54" s="59">
        <v>1.7</v>
      </c>
      <c r="K54" s="59">
        <v>1.6</v>
      </c>
      <c r="L54" s="81">
        <f t="shared" si="2"/>
        <v>0</v>
      </c>
      <c r="M54" s="81">
        <f t="shared" si="3"/>
        <v>0.0625</v>
      </c>
      <c r="N54" s="18">
        <v>55</v>
      </c>
      <c r="O54" s="12"/>
      <c r="P54" s="12"/>
      <c r="Q54" s="12"/>
    </row>
    <row r="55" spans="1:17" ht="13.5" customHeight="1">
      <c r="A55" s="16">
        <v>6</v>
      </c>
      <c r="B55" s="20" t="s">
        <v>136</v>
      </c>
      <c r="C55" s="17"/>
      <c r="D55" s="88" t="s">
        <v>150</v>
      </c>
      <c r="E55" s="89"/>
      <c r="F55" s="88" t="s">
        <v>149</v>
      </c>
      <c r="G55" s="93"/>
      <c r="H55" s="66">
        <v>25800</v>
      </c>
      <c r="I55" s="59">
        <v>2.2</v>
      </c>
      <c r="J55" s="59">
        <v>3.5</v>
      </c>
      <c r="K55" s="87">
        <v>0</v>
      </c>
      <c r="L55" s="81">
        <f t="shared" si="2"/>
        <v>-0.37142857142857133</v>
      </c>
      <c r="M55" s="83" t="e">
        <f t="shared" si="3"/>
        <v>#DIV/0!</v>
      </c>
      <c r="N55" s="18">
        <v>60</v>
      </c>
      <c r="O55" s="12"/>
      <c r="P55" s="12"/>
      <c r="Q55" s="12"/>
    </row>
    <row r="56" spans="1:17" ht="13.5" customHeight="1">
      <c r="A56" s="16">
        <v>7</v>
      </c>
      <c r="B56" s="68" t="s">
        <v>87</v>
      </c>
      <c r="C56" s="17"/>
      <c r="D56" s="88" t="s">
        <v>92</v>
      </c>
      <c r="E56" s="89"/>
      <c r="F56" s="88"/>
      <c r="G56" s="89"/>
      <c r="H56" s="62">
        <v>11400</v>
      </c>
      <c r="I56" s="58">
        <v>1.2</v>
      </c>
      <c r="J56" s="58">
        <v>1.2</v>
      </c>
      <c r="K56" s="58">
        <v>1.2</v>
      </c>
      <c r="L56" s="81">
        <f t="shared" si="2"/>
        <v>0</v>
      </c>
      <c r="M56" s="81">
        <f t="shared" si="3"/>
        <v>0</v>
      </c>
      <c r="N56" s="16">
        <v>60</v>
      </c>
      <c r="O56" s="12"/>
      <c r="P56" s="12"/>
      <c r="Q56" s="12"/>
    </row>
    <row r="57" spans="1:17" ht="13.5" customHeight="1">
      <c r="A57" s="16">
        <v>8</v>
      </c>
      <c r="B57" s="20" t="s">
        <v>124</v>
      </c>
      <c r="C57" s="17"/>
      <c r="D57" s="88" t="s">
        <v>96</v>
      </c>
      <c r="E57" s="89"/>
      <c r="F57" s="88" t="s">
        <v>151</v>
      </c>
      <c r="G57" s="93"/>
      <c r="H57" s="62">
        <v>55600</v>
      </c>
      <c r="I57" s="58">
        <v>0.55</v>
      </c>
      <c r="J57" s="58">
        <v>0.7</v>
      </c>
      <c r="K57" s="58">
        <v>0.8</v>
      </c>
      <c r="L57" s="81">
        <f t="shared" si="2"/>
        <v>-0.2142857142857142</v>
      </c>
      <c r="M57" s="81">
        <f t="shared" si="3"/>
        <v>-0.3125</v>
      </c>
      <c r="N57" s="16">
        <v>60</v>
      </c>
      <c r="O57" s="12"/>
      <c r="P57" s="12"/>
      <c r="Q57" s="12"/>
    </row>
    <row r="58" spans="1:17" ht="13.5" customHeight="1">
      <c r="A58" s="16">
        <v>9</v>
      </c>
      <c r="B58" s="20" t="s">
        <v>137</v>
      </c>
      <c r="C58" s="17"/>
      <c r="D58" s="88" t="s">
        <v>153</v>
      </c>
      <c r="E58" s="89"/>
      <c r="F58" s="88" t="s">
        <v>152</v>
      </c>
      <c r="G58" s="93"/>
      <c r="H58" s="62">
        <v>23100</v>
      </c>
      <c r="I58" s="58">
        <v>3.8</v>
      </c>
      <c r="J58" s="58">
        <v>4.8</v>
      </c>
      <c r="K58" s="82">
        <v>0</v>
      </c>
      <c r="L58" s="81">
        <f t="shared" si="2"/>
        <v>-0.20833333333333337</v>
      </c>
      <c r="M58" s="83" t="e">
        <f t="shared" si="3"/>
        <v>#DIV/0!</v>
      </c>
      <c r="N58" s="16">
        <v>70</v>
      </c>
      <c r="O58" s="12"/>
      <c r="P58" s="12"/>
      <c r="Q58" s="12"/>
    </row>
    <row r="59" spans="1:17" ht="13.5" customHeight="1">
      <c r="A59" s="16">
        <v>10</v>
      </c>
      <c r="B59" s="20" t="s">
        <v>30</v>
      </c>
      <c r="C59" s="17"/>
      <c r="D59" s="88" t="s">
        <v>138</v>
      </c>
      <c r="E59" s="89"/>
      <c r="F59" s="88" t="s">
        <v>82</v>
      </c>
      <c r="G59" s="93"/>
      <c r="H59" s="62">
        <v>40800</v>
      </c>
      <c r="I59" s="58">
        <v>1</v>
      </c>
      <c r="J59" s="58">
        <v>0.9</v>
      </c>
      <c r="K59" s="58">
        <v>0.6</v>
      </c>
      <c r="L59" s="81">
        <f t="shared" si="2"/>
        <v>0.11111111111111116</v>
      </c>
      <c r="M59" s="81">
        <f t="shared" si="3"/>
        <v>0.6666666666666667</v>
      </c>
      <c r="N59" s="16">
        <v>60</v>
      </c>
      <c r="O59" s="12"/>
      <c r="P59" s="12"/>
      <c r="Q59" s="12"/>
    </row>
    <row r="60" spans="1:17" ht="13.5" customHeight="1">
      <c r="A60" s="16">
        <v>11</v>
      </c>
      <c r="B60" s="20" t="s">
        <v>63</v>
      </c>
      <c r="C60" s="17"/>
      <c r="D60" s="88" t="s">
        <v>88</v>
      </c>
      <c r="E60" s="89"/>
      <c r="F60" s="88" t="s">
        <v>74</v>
      </c>
      <c r="G60" s="89"/>
      <c r="H60" s="75"/>
      <c r="I60" s="73">
        <v>1.2</v>
      </c>
      <c r="J60" s="58">
        <v>1.2</v>
      </c>
      <c r="K60" s="58">
        <v>1</v>
      </c>
      <c r="L60" s="81">
        <f t="shared" si="2"/>
        <v>0</v>
      </c>
      <c r="M60" s="81">
        <f aca="true" t="shared" si="4" ref="M60:M66">(I60/K60)-1</f>
        <v>0.19999999999999996</v>
      </c>
      <c r="N60" s="16">
        <v>60</v>
      </c>
      <c r="O60" s="12"/>
      <c r="P60" s="12"/>
      <c r="Q60" s="12"/>
    </row>
    <row r="61" spans="1:17" ht="13.5" customHeight="1">
      <c r="A61" s="16">
        <v>12</v>
      </c>
      <c r="B61" s="20" t="s">
        <v>75</v>
      </c>
      <c r="C61" s="17"/>
      <c r="D61" s="88" t="s">
        <v>88</v>
      </c>
      <c r="E61" s="89"/>
      <c r="F61" s="88" t="s">
        <v>74</v>
      </c>
      <c r="G61" s="89"/>
      <c r="H61" s="74">
        <v>44900</v>
      </c>
      <c r="I61" s="58">
        <v>1.2</v>
      </c>
      <c r="J61" s="58">
        <v>1.2</v>
      </c>
      <c r="K61" s="58">
        <v>1.1</v>
      </c>
      <c r="L61" s="81">
        <f t="shared" si="2"/>
        <v>0</v>
      </c>
      <c r="M61" s="81">
        <f t="shared" si="4"/>
        <v>0.09090909090909083</v>
      </c>
      <c r="N61" s="16">
        <v>60</v>
      </c>
      <c r="O61" s="12"/>
      <c r="P61" s="12"/>
      <c r="Q61" s="12"/>
    </row>
    <row r="62" spans="1:17" ht="13.5" customHeight="1">
      <c r="A62" s="16">
        <v>13</v>
      </c>
      <c r="B62" s="20" t="s">
        <v>115</v>
      </c>
      <c r="C62" s="17"/>
      <c r="D62" s="88" t="s">
        <v>121</v>
      </c>
      <c r="E62" s="89"/>
      <c r="F62" s="88" t="s">
        <v>120</v>
      </c>
      <c r="G62" s="93"/>
      <c r="H62" s="62">
        <v>15300</v>
      </c>
      <c r="I62" s="58">
        <v>1.5</v>
      </c>
      <c r="J62" s="58">
        <v>1.5</v>
      </c>
      <c r="K62" s="58">
        <v>2.2</v>
      </c>
      <c r="L62" s="81">
        <f t="shared" si="2"/>
        <v>0</v>
      </c>
      <c r="M62" s="81">
        <f t="shared" si="4"/>
        <v>-0.31818181818181823</v>
      </c>
      <c r="N62" s="16">
        <v>60</v>
      </c>
      <c r="O62" s="12"/>
      <c r="P62" s="12"/>
      <c r="Q62" s="12"/>
    </row>
    <row r="63" spans="1:17" ht="12.75" customHeight="1">
      <c r="A63" s="16">
        <v>14</v>
      </c>
      <c r="B63" s="20" t="s">
        <v>31</v>
      </c>
      <c r="C63" s="17"/>
      <c r="D63" s="88" t="s">
        <v>114</v>
      </c>
      <c r="E63" s="89"/>
      <c r="F63" s="88" t="s">
        <v>113</v>
      </c>
      <c r="G63" s="93"/>
      <c r="H63" s="62">
        <v>33200</v>
      </c>
      <c r="I63" s="58">
        <v>1.25</v>
      </c>
      <c r="J63" s="58">
        <v>1.25</v>
      </c>
      <c r="K63" s="58">
        <v>1.3</v>
      </c>
      <c r="L63" s="81">
        <f t="shared" si="2"/>
        <v>0</v>
      </c>
      <c r="M63" s="81">
        <f t="shared" si="4"/>
        <v>-0.03846153846153855</v>
      </c>
      <c r="N63" s="16">
        <v>65</v>
      </c>
      <c r="O63" s="12"/>
      <c r="P63" s="12"/>
      <c r="Q63" s="12"/>
    </row>
    <row r="64" spans="1:17" ht="12.75" customHeight="1">
      <c r="A64" s="16">
        <v>15</v>
      </c>
      <c r="B64" s="20" t="s">
        <v>125</v>
      </c>
      <c r="C64" s="17"/>
      <c r="D64" s="88" t="s">
        <v>116</v>
      </c>
      <c r="E64" s="89"/>
      <c r="F64" s="88" t="s">
        <v>82</v>
      </c>
      <c r="G64" s="93"/>
      <c r="H64" s="62">
        <v>40700</v>
      </c>
      <c r="I64" s="58">
        <v>1.1</v>
      </c>
      <c r="J64" s="58">
        <v>1.2</v>
      </c>
      <c r="K64" s="58">
        <v>1.8</v>
      </c>
      <c r="L64" s="81">
        <f t="shared" si="2"/>
        <v>-0.08333333333333326</v>
      </c>
      <c r="M64" s="81">
        <f t="shared" si="4"/>
        <v>-0.38888888888888884</v>
      </c>
      <c r="N64" s="16">
        <v>60</v>
      </c>
      <c r="O64" s="12"/>
      <c r="P64" s="12"/>
      <c r="Q64" s="12"/>
    </row>
    <row r="65" spans="1:17" ht="13.5" customHeight="1">
      <c r="A65" s="16">
        <v>16</v>
      </c>
      <c r="B65" s="20" t="s">
        <v>32</v>
      </c>
      <c r="C65" s="17">
        <v>1.3</v>
      </c>
      <c r="D65" s="88" t="s">
        <v>95</v>
      </c>
      <c r="E65" s="89"/>
      <c r="F65" s="88" t="s">
        <v>96</v>
      </c>
      <c r="G65" s="93"/>
      <c r="H65" s="62">
        <v>72600</v>
      </c>
      <c r="I65" s="58">
        <v>0.9</v>
      </c>
      <c r="J65" s="58">
        <v>0.9</v>
      </c>
      <c r="K65" s="58">
        <v>0.95</v>
      </c>
      <c r="L65" s="81">
        <f>(I65/J65)-1</f>
        <v>0</v>
      </c>
      <c r="M65" s="81">
        <f t="shared" si="4"/>
        <v>-0.05263157894736836</v>
      </c>
      <c r="N65" s="16">
        <v>70</v>
      </c>
      <c r="O65" s="12"/>
      <c r="P65" s="12"/>
      <c r="Q65" s="12"/>
    </row>
    <row r="66" spans="1:17" ht="13.5" customHeight="1">
      <c r="A66" s="16">
        <v>17</v>
      </c>
      <c r="B66" s="20" t="s">
        <v>98</v>
      </c>
      <c r="C66" s="17"/>
      <c r="D66" s="88" t="s">
        <v>135</v>
      </c>
      <c r="E66" s="89"/>
      <c r="F66" s="88" t="s">
        <v>130</v>
      </c>
      <c r="G66" s="93"/>
      <c r="H66" s="62">
        <v>24400</v>
      </c>
      <c r="I66" s="58">
        <v>2</v>
      </c>
      <c r="J66" s="58">
        <v>2</v>
      </c>
      <c r="K66" s="58">
        <v>2.5</v>
      </c>
      <c r="L66" s="81">
        <f t="shared" si="2"/>
        <v>0</v>
      </c>
      <c r="M66" s="81">
        <f t="shared" si="4"/>
        <v>-0.19999999999999996</v>
      </c>
      <c r="N66" s="16">
        <v>60</v>
      </c>
      <c r="O66" s="12"/>
      <c r="P66" s="12"/>
      <c r="Q66" s="12"/>
    </row>
    <row r="67" spans="1:14" ht="15" customHeight="1">
      <c r="A67" s="37"/>
      <c r="B67" s="104" t="s">
        <v>33</v>
      </c>
      <c r="C67" s="105"/>
      <c r="D67" s="105"/>
      <c r="E67" s="105"/>
      <c r="F67" s="105"/>
      <c r="G67" s="106"/>
      <c r="H67" s="61">
        <f>SUM(H50:H66)</f>
        <v>458900</v>
      </c>
      <c r="I67" s="95" t="s">
        <v>2</v>
      </c>
      <c r="J67" s="96"/>
      <c r="K67" s="96"/>
      <c r="L67" s="96"/>
      <c r="M67" s="96"/>
      <c r="N67" s="97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61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98" t="s">
        <v>110</v>
      </c>
      <c r="K72" s="98"/>
      <c r="L72" s="98"/>
      <c r="M72" s="98"/>
      <c r="N72" s="98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101"/>
      <c r="M73" s="101"/>
      <c r="N73" s="10"/>
      <c r="O73" s="12"/>
      <c r="P73" s="12"/>
      <c r="Q73" s="12"/>
    </row>
    <row r="74" ht="12.75" customHeight="1"/>
    <row r="75" spans="2:14" ht="12" customHeight="1">
      <c r="B75" s="94" t="s">
        <v>53</v>
      </c>
      <c r="C75" s="94"/>
      <c r="D75" s="94"/>
      <c r="E75" s="94"/>
      <c r="F75" s="94"/>
      <c r="G75" s="94"/>
      <c r="H75" s="94"/>
      <c r="I75" s="94"/>
      <c r="J75" s="94"/>
      <c r="K75" s="94"/>
      <c r="L75" s="103" t="s">
        <v>111</v>
      </c>
      <c r="M75" s="103"/>
      <c r="N75" s="103"/>
    </row>
    <row r="76" spans="2:11" ht="12.75" customHeight="1">
      <c r="B76" s="94" t="s">
        <v>41</v>
      </c>
      <c r="C76" s="94"/>
      <c r="D76" s="94"/>
      <c r="E76" s="94"/>
      <c r="F76" s="94"/>
      <c r="G76" s="94"/>
      <c r="H76" s="94"/>
      <c r="I76" s="94"/>
      <c r="J76" s="94"/>
      <c r="K76" s="94"/>
    </row>
    <row r="77" spans="2:11" ht="12.75" customHeight="1">
      <c r="B77" s="94" t="s">
        <v>64</v>
      </c>
      <c r="C77" s="94"/>
      <c r="D77" s="94"/>
      <c r="E77" s="94"/>
      <c r="F77" s="94"/>
      <c r="G77" s="94"/>
      <c r="H77" s="94"/>
      <c r="I77" s="94"/>
      <c r="J77" s="94"/>
      <c r="K77" s="94"/>
    </row>
    <row r="78" spans="2:12" ht="12.75" customHeight="1">
      <c r="B78" s="94" t="s">
        <v>42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</row>
    <row r="79" spans="2:12" ht="12.75" customHeight="1">
      <c r="B79" s="102" t="s">
        <v>54</v>
      </c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2" spans="1:17" ht="12.75" customHeight="1">
      <c r="A82" s="14"/>
      <c r="B82" s="100" t="s">
        <v>146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2"/>
      <c r="P82" s="12"/>
      <c r="Q82" s="12"/>
    </row>
    <row r="83" spans="2:14" ht="12.75" customHeight="1">
      <c r="B83" s="94" t="s">
        <v>58</v>
      </c>
      <c r="C83" s="94"/>
      <c r="D83" s="94"/>
      <c r="E83" s="94"/>
      <c r="F83" s="94"/>
      <c r="G83" s="94"/>
      <c r="H83" s="94"/>
      <c r="I83" s="94"/>
      <c r="J83" s="94"/>
      <c r="K83" s="94"/>
      <c r="L83" s="101"/>
      <c r="M83" s="101"/>
      <c r="N83" s="101"/>
    </row>
    <row r="84" spans="2:12" ht="12.75" customHeight="1">
      <c r="B84" s="94" t="s">
        <v>6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</row>
    <row r="85" spans="1:12" ht="12.75">
      <c r="A85" s="1"/>
      <c r="B85" s="94" t="s">
        <v>57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55</v>
      </c>
      <c r="M90" s="99" t="s">
        <v>56</v>
      </c>
      <c r="N90" s="99"/>
    </row>
    <row r="121" s="1" customFormat="1" ht="9" customHeight="1"/>
    <row r="123" s="1" customFormat="1" ht="9" customHeight="1"/>
    <row r="142" s="1" customFormat="1" ht="12" customHeight="1"/>
    <row r="143" s="1" customFormat="1" ht="12" customHeight="1"/>
    <row r="144" s="1" customFormat="1" ht="12" customHeight="1"/>
  </sheetData>
  <sheetProtection/>
  <mergeCells count="131">
    <mergeCell ref="D55:E55"/>
    <mergeCell ref="F55:G55"/>
    <mergeCell ref="D58:E58"/>
    <mergeCell ref="F58:G58"/>
    <mergeCell ref="F30:G30"/>
    <mergeCell ref="D51:E51"/>
    <mergeCell ref="F32:G32"/>
    <mergeCell ref="D32:E32"/>
    <mergeCell ref="F50:G50"/>
    <mergeCell ref="F33:G33"/>
    <mergeCell ref="D49:E49"/>
    <mergeCell ref="D39:E39"/>
    <mergeCell ref="D35:E35"/>
    <mergeCell ref="F36:G36"/>
    <mergeCell ref="D40:E40"/>
    <mergeCell ref="F40:G40"/>
    <mergeCell ref="D36:E36"/>
    <mergeCell ref="F28:G28"/>
    <mergeCell ref="C10:G10"/>
    <mergeCell ref="F16:G16"/>
    <mergeCell ref="D15:E15"/>
    <mergeCell ref="F13:G13"/>
    <mergeCell ref="D37:E37"/>
    <mergeCell ref="D28:E28"/>
    <mergeCell ref="F18:G18"/>
    <mergeCell ref="F20:G20"/>
    <mergeCell ref="F14:G14"/>
    <mergeCell ref="D19:E19"/>
    <mergeCell ref="I4:J4"/>
    <mergeCell ref="A8:N8"/>
    <mergeCell ref="F12:G12"/>
    <mergeCell ref="D16:E16"/>
    <mergeCell ref="F15:G15"/>
    <mergeCell ref="I5:J5"/>
    <mergeCell ref="I10:K10"/>
    <mergeCell ref="F11:G11"/>
    <mergeCell ref="F31:G31"/>
    <mergeCell ref="A9:N9"/>
    <mergeCell ref="D29:E29"/>
    <mergeCell ref="D24:E24"/>
    <mergeCell ref="F19:G19"/>
    <mergeCell ref="D12:E12"/>
    <mergeCell ref="D14:E14"/>
    <mergeCell ref="F29:G29"/>
    <mergeCell ref="L10:M10"/>
    <mergeCell ref="D27:E27"/>
    <mergeCell ref="I42:N42"/>
    <mergeCell ref="D33:E33"/>
    <mergeCell ref="F34:G34"/>
    <mergeCell ref="F39:G39"/>
    <mergeCell ref="B42:G42"/>
    <mergeCell ref="F35:G35"/>
    <mergeCell ref="F41:G41"/>
    <mergeCell ref="F37:G37"/>
    <mergeCell ref="D41:E41"/>
    <mergeCell ref="D25:E25"/>
    <mergeCell ref="F23:G23"/>
    <mergeCell ref="D21:E21"/>
    <mergeCell ref="F21:G21"/>
    <mergeCell ref="F26:G26"/>
    <mergeCell ref="F27:G27"/>
    <mergeCell ref="F25:G25"/>
    <mergeCell ref="F24:G24"/>
    <mergeCell ref="F22:G22"/>
    <mergeCell ref="C2:G2"/>
    <mergeCell ref="C3:G3"/>
    <mergeCell ref="C7:F7"/>
    <mergeCell ref="D13:E13"/>
    <mergeCell ref="D11:E11"/>
    <mergeCell ref="D34:E34"/>
    <mergeCell ref="D26:E26"/>
    <mergeCell ref="D30:E30"/>
    <mergeCell ref="D18:E18"/>
    <mergeCell ref="D23:E23"/>
    <mergeCell ref="F59:G59"/>
    <mergeCell ref="D31:E31"/>
    <mergeCell ref="C4:F4"/>
    <mergeCell ref="C6:F6"/>
    <mergeCell ref="C5:F5"/>
    <mergeCell ref="D20:E20"/>
    <mergeCell ref="F56:G56"/>
    <mergeCell ref="D17:E17"/>
    <mergeCell ref="F17:G17"/>
    <mergeCell ref="D22:E22"/>
    <mergeCell ref="F53:G53"/>
    <mergeCell ref="D54:E54"/>
    <mergeCell ref="F54:G54"/>
    <mergeCell ref="F51:G51"/>
    <mergeCell ref="F52:G52"/>
    <mergeCell ref="D53:E53"/>
    <mergeCell ref="D52:E52"/>
    <mergeCell ref="F62:G62"/>
    <mergeCell ref="D65:E65"/>
    <mergeCell ref="D60:E60"/>
    <mergeCell ref="L75:N75"/>
    <mergeCell ref="L73:M73"/>
    <mergeCell ref="B75:K75"/>
    <mergeCell ref="F60:G60"/>
    <mergeCell ref="B67:G67"/>
    <mergeCell ref="F65:G65"/>
    <mergeCell ref="F61:G61"/>
    <mergeCell ref="J72:N72"/>
    <mergeCell ref="F66:G66"/>
    <mergeCell ref="M90:N90"/>
    <mergeCell ref="B82:N82"/>
    <mergeCell ref="B83:K83"/>
    <mergeCell ref="L83:N83"/>
    <mergeCell ref="B77:K77"/>
    <mergeCell ref="B79:L79"/>
    <mergeCell ref="B84:L84"/>
    <mergeCell ref="B85:L85"/>
    <mergeCell ref="D64:E64"/>
    <mergeCell ref="F64:G64"/>
    <mergeCell ref="D59:E59"/>
    <mergeCell ref="D62:E62"/>
    <mergeCell ref="B76:K76"/>
    <mergeCell ref="B78:L78"/>
    <mergeCell ref="D66:E66"/>
    <mergeCell ref="F63:G63"/>
    <mergeCell ref="D63:E63"/>
    <mergeCell ref="I67:N67"/>
    <mergeCell ref="D56:E56"/>
    <mergeCell ref="D38:E38"/>
    <mergeCell ref="F38:G38"/>
    <mergeCell ref="D61:E61"/>
    <mergeCell ref="F49:G49"/>
    <mergeCell ref="F48:G48"/>
    <mergeCell ref="D50:E50"/>
    <mergeCell ref="D48:E48"/>
    <mergeCell ref="D57:E57"/>
    <mergeCell ref="F57:G57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2024-05-09T12:35:51Z</dcterms:modified>
  <cp:category/>
  <cp:version/>
  <cp:contentType/>
  <cp:contentStatus/>
</cp:coreProperties>
</file>